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70\Desktop\"/>
    </mc:Choice>
  </mc:AlternateContent>
  <workbookProtection workbookAlgorithmName="SHA-512" workbookHashValue="8nNuMs+XiOkyHTF0L3NjjBz7CD5XZm/Yp3Ar9zyszwJzV9uhPhcA8Tkxvo02OPQZa4wjzFza8WIG1kRJK+FYhw==" workbookSaltValue="h6k+jMLHj7LAlZjE/HxpUg==" workbookSpinCount="100000" lockStructure="1"/>
  <bookViews>
    <workbookView xWindow="0" yWindow="0" windowWidth="12750" windowHeight="9510"/>
  </bookViews>
  <sheets>
    <sheet name="収支農業" sheetId="1" r:id="rId1"/>
    <sheet name="参考資料" sheetId="2" r:id="rId2"/>
  </sheets>
  <definedNames>
    <definedName name="_xlnm.Print_Area" localSheetId="1">参考資料!$A$1:$V$36</definedName>
    <definedName name="_xlnm.Print_Area" localSheetId="0">収支農業!$A$8:$BD$92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1" i="1" l="1"/>
  <c r="AD79" i="1"/>
  <c r="AD77" i="1"/>
  <c r="BJ77" i="1" l="1"/>
  <c r="BJ79" i="1"/>
  <c r="BJ81" i="1"/>
  <c r="U73" i="1"/>
  <c r="Z73" i="1" s="1"/>
  <c r="AV73" i="1" s="1"/>
  <c r="AV81" i="1"/>
  <c r="AR81" i="1"/>
  <c r="AV79" i="1"/>
  <c r="AV77" i="1"/>
  <c r="AL79" i="1"/>
  <c r="AL81" i="1" l="1"/>
  <c r="Y43" i="1"/>
  <c r="I25" i="1" l="1"/>
  <c r="AN68" i="1" l="1"/>
  <c r="Q73" i="1" l="1"/>
  <c r="AT54" i="1"/>
  <c r="AH83" i="1" l="1"/>
  <c r="I31" i="1"/>
  <c r="AP34" i="1"/>
  <c r="AP32" i="1"/>
  <c r="AT28" i="1"/>
  <c r="AT24" i="1"/>
  <c r="AT20" i="1"/>
  <c r="AN32" i="1"/>
  <c r="AT32" i="1" l="1"/>
  <c r="W91" i="1" l="1"/>
  <c r="AE91" i="1" s="1"/>
  <c r="AM91" i="1" s="1"/>
  <c r="W90" i="1"/>
  <c r="AE90" i="1" s="1"/>
  <c r="AM90" i="1" s="1"/>
  <c r="AM92" i="1" l="1"/>
  <c r="AI92" i="1"/>
  <c r="AE92" i="1"/>
  <c r="AA92" i="1"/>
  <c r="W92" i="1"/>
  <c r="R92" i="1"/>
  <c r="N92" i="1"/>
  <c r="J92" i="1"/>
  <c r="AZ69" i="1"/>
  <c r="AN69" i="1"/>
  <c r="AJ69" i="1"/>
  <c r="AJ64" i="1"/>
  <c r="AH69" i="1"/>
  <c r="AH64" i="1"/>
  <c r="AH68" i="1"/>
  <c r="AJ68" i="1"/>
  <c r="AN64" i="1"/>
  <c r="AT64" i="1"/>
  <c r="AZ64" i="1"/>
  <c r="G69" i="1"/>
  <c r="I69" i="1"/>
  <c r="M69" i="1"/>
  <c r="S69" i="1"/>
  <c r="Z69" i="1"/>
  <c r="AN63" i="1"/>
  <c r="AT63" i="1"/>
  <c r="AZ63" i="1"/>
  <c r="AJ63" i="1"/>
  <c r="AH63" i="1"/>
  <c r="AX32" i="1"/>
  <c r="B6" i="1" l="1"/>
  <c r="U81" i="1" l="1"/>
  <c r="U79" i="1"/>
  <c r="U77" i="1"/>
  <c r="U75" i="1"/>
  <c r="Z77" i="1" l="1"/>
  <c r="Z79" i="1"/>
  <c r="Z81" i="1"/>
  <c r="Z75" i="1"/>
  <c r="AD75" i="1" s="1"/>
  <c r="BE77" i="1"/>
  <c r="Q77" i="1"/>
  <c r="Q79" i="1"/>
  <c r="BE79" i="1"/>
  <c r="Q81" i="1"/>
  <c r="BE81" i="1"/>
  <c r="BE73" i="1"/>
  <c r="Q75" i="1"/>
  <c r="BE75" i="1"/>
  <c r="BE71" i="1"/>
  <c r="AR79" i="1" l="1"/>
  <c r="AB79" i="1"/>
  <c r="BH73" i="1"/>
  <c r="BI79" i="1"/>
  <c r="BI75" i="1"/>
  <c r="BJ75" i="1" s="1"/>
  <c r="BI73" i="1"/>
  <c r="BJ73" i="1" s="1"/>
  <c r="BH77" i="1"/>
  <c r="BI81" i="1"/>
  <c r="BH81" i="1"/>
  <c r="BI77" i="1"/>
  <c r="BH79" i="1"/>
  <c r="BH75" i="1"/>
  <c r="AV75" i="1" l="1"/>
  <c r="AB75" i="1"/>
  <c r="AB81" i="1"/>
  <c r="AB77" i="1"/>
  <c r="AB73" i="1"/>
  <c r="AD73" i="1" s="1"/>
  <c r="AL75" i="1" l="1"/>
  <c r="AR75" i="1" s="1"/>
  <c r="AL73" i="1" l="1"/>
  <c r="AR73" i="1" s="1"/>
  <c r="AD83" i="1"/>
  <c r="AL77" i="1"/>
  <c r="AV83" i="1" l="1"/>
  <c r="AL83" i="1"/>
  <c r="AR77" i="1"/>
  <c r="AR83" i="1" s="1"/>
  <c r="I37" i="1" s="1"/>
  <c r="Y45" i="1" s="1"/>
  <c r="Y47" i="1" s="1"/>
  <c r="Y51" i="1" s="1"/>
</calcChain>
</file>

<file path=xl/comments1.xml><?xml version="1.0" encoding="utf-8"?>
<comments xmlns="http://schemas.openxmlformats.org/spreadsheetml/2006/main">
  <authors>
    <author>0570</author>
  </authors>
  <commentList>
    <comment ref="I37" authorId="0" shapeId="0">
      <text>
        <r>
          <rPr>
            <b/>
            <sz val="9"/>
            <color indexed="81"/>
            <rFont val="MS P ゴシック"/>
            <family val="3"/>
            <charset val="128"/>
          </rPr>
          <t>裏面の減価償却費に入力してください。
5件までしか対応しておりません。</t>
        </r>
      </text>
    </comment>
    <comment ref="J71" authorId="0" shapeId="0">
      <text>
        <r>
          <rPr>
            <b/>
            <sz val="9"/>
            <color indexed="81"/>
            <rFont val="MS P ゴシック"/>
            <family val="3"/>
            <charset val="128"/>
          </rPr>
          <t>リストより元号を選択して取得年月を入力してください。
（日は不要です。）</t>
        </r>
      </text>
    </comment>
    <comment ref="U73" authorId="0" shapeId="0">
      <text>
        <r>
          <rPr>
            <b/>
            <sz val="9"/>
            <color indexed="81"/>
            <rFont val="MS P ゴシック"/>
            <family val="3"/>
            <charset val="128"/>
          </rPr>
          <t>H19.4以降の定額法以外の償却方法には対応しておりません。</t>
        </r>
      </text>
    </comment>
    <comment ref="AP73" authorId="0" shapeId="0">
      <text>
        <r>
          <rPr>
            <b/>
            <sz val="9"/>
            <color indexed="81"/>
            <rFont val="MS P ゴシック"/>
            <family val="3"/>
            <charset val="128"/>
          </rPr>
          <t>100以下の割合を数値で入力してください。(事業のみ使用の場合は100になります。）</t>
        </r>
      </text>
    </comment>
  </commentList>
</comments>
</file>

<file path=xl/sharedStrings.xml><?xml version="1.0" encoding="utf-8"?>
<sst xmlns="http://schemas.openxmlformats.org/spreadsheetml/2006/main" count="342" uniqueCount="286">
  <si>
    <t>令和</t>
    <rPh sb="0" eb="2">
      <t>レイワ</t>
    </rPh>
    <phoneticPr fontId="2"/>
  </si>
  <si>
    <t>減価償却費</t>
    <rPh sb="0" eb="2">
      <t>ゲンカ</t>
    </rPh>
    <rPh sb="2" eb="4">
      <t>ショウキャク</t>
    </rPh>
    <rPh sb="4" eb="5">
      <t>ヒ</t>
    </rPh>
    <phoneticPr fontId="2"/>
  </si>
  <si>
    <t>貸倒金</t>
    <rPh sb="0" eb="2">
      <t>カシダオレ</t>
    </rPh>
    <rPh sb="2" eb="3">
      <t>キン</t>
    </rPh>
    <phoneticPr fontId="2"/>
  </si>
  <si>
    <t>租税公課</t>
    <rPh sb="0" eb="2">
      <t>ソゼイ</t>
    </rPh>
    <rPh sb="2" eb="4">
      <t>コウカ</t>
    </rPh>
    <phoneticPr fontId="2"/>
  </si>
  <si>
    <t>科目</t>
    <rPh sb="0" eb="2">
      <t>カモク</t>
    </rPh>
    <phoneticPr fontId="2"/>
  </si>
  <si>
    <t>その他の経費</t>
    <rPh sb="2" eb="3">
      <t>タ</t>
    </rPh>
    <rPh sb="4" eb="6">
      <t>ケイヒ</t>
    </rPh>
    <phoneticPr fontId="2"/>
  </si>
  <si>
    <t>収入金額</t>
    <rPh sb="0" eb="2">
      <t>シュウニュウ</t>
    </rPh>
    <rPh sb="2" eb="4">
      <t>キンガク</t>
    </rPh>
    <phoneticPr fontId="2"/>
  </si>
  <si>
    <t>経費</t>
    <rPh sb="0" eb="2">
      <t>ケイヒ</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</si>
  <si>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</si>
  <si>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</si>
  <si>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</si>
  <si>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</si>
  <si>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</si>
  <si>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</si>
  <si>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</si>
  <si>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</si>
  <si>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</si>
  <si>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</si>
  <si>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</si>
  <si>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</si>
  <si>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t>
    <phoneticPr fontId="2"/>
  </si>
  <si>
    <t>㋺</t>
    <phoneticPr fontId="2"/>
  </si>
  <si>
    <t>㋩</t>
    <phoneticPr fontId="2"/>
  </si>
  <si>
    <t>修繕費</t>
    <rPh sb="0" eb="3">
      <t>シュウゼンヒ</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</si>
  <si>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</si>
  <si>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</si>
  <si>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</si>
  <si>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</si>
  <si>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</si>
  <si>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</si>
  <si>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</si>
  <si>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</si>
  <si>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</si>
  <si>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雑費</t>
    <rPh sb="0" eb="2">
      <t>ザッピ</t>
    </rPh>
    <phoneticPr fontId="2"/>
  </si>
  <si>
    <t>専従者控除</t>
    <rPh sb="0" eb="3">
      <t>センジュウシャ</t>
    </rPh>
    <rPh sb="3" eb="5">
      <t>コウジョ</t>
    </rPh>
    <phoneticPr fontId="2"/>
  </si>
  <si>
    <t>氏名</t>
    <rPh sb="0" eb="2">
      <t>シメイ</t>
    </rPh>
    <phoneticPr fontId="2"/>
  </si>
  <si>
    <t>合計</t>
    <rPh sb="0" eb="2">
      <t>ゴウケイ</t>
    </rPh>
    <phoneticPr fontId="2"/>
  </si>
  <si>
    <t>従事
月数</t>
    <rPh sb="0" eb="2">
      <t>ジュウジ</t>
    </rPh>
    <rPh sb="3" eb="5">
      <t>ツキスウ</t>
    </rPh>
    <phoneticPr fontId="2"/>
  </si>
  <si>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2"/>
  </si>
  <si>
    <t>(年齢)</t>
    <rPh sb="1" eb="3">
      <t>ネンレイ</t>
    </rPh>
    <phoneticPr fontId="2"/>
  </si>
  <si>
    <t>歳)</t>
    <rPh sb="0" eb="1">
      <t>サイ</t>
    </rPh>
    <phoneticPr fontId="2"/>
  </si>
  <si>
    <t>　(</t>
    <phoneticPr fontId="2"/>
  </si>
  <si>
    <t>その他(</t>
    <rPh sb="2" eb="3">
      <t>タ</t>
    </rPh>
    <phoneticPr fontId="2"/>
  </si>
  <si>
    <t>人分)</t>
    <rPh sb="0" eb="1">
      <t>ヒト</t>
    </rPh>
    <rPh sb="1" eb="2">
      <t>ブン</t>
    </rPh>
    <phoneticPr fontId="2"/>
  </si>
  <si>
    <t>計</t>
    <rPh sb="0" eb="1">
      <t>ケイ</t>
    </rPh>
    <phoneticPr fontId="2"/>
  </si>
  <si>
    <t>支払先の住所・氏名</t>
    <rPh sb="0" eb="2">
      <t>シハライ</t>
    </rPh>
    <rPh sb="2" eb="3">
      <t>サキ</t>
    </rPh>
    <rPh sb="4" eb="6">
      <t>ジュウショ</t>
    </rPh>
    <rPh sb="7" eb="9">
      <t>シメイ</t>
    </rPh>
    <phoneticPr fontId="2"/>
  </si>
  <si>
    <t>〇事業専従者の氏名等</t>
    <rPh sb="1" eb="3">
      <t>ジギョウ</t>
    </rPh>
    <rPh sb="3" eb="6">
      <t>センジュウシャ</t>
    </rPh>
    <rPh sb="7" eb="10">
      <t>シメイナド</t>
    </rPh>
    <phoneticPr fontId="2"/>
  </si>
  <si>
    <t>続柄</t>
    <rPh sb="0" eb="2">
      <t>ゾクガラ</t>
    </rPh>
    <phoneticPr fontId="2"/>
  </si>
  <si>
    <t>延べ従事月数</t>
    <rPh sb="0" eb="1">
      <t>ノ</t>
    </rPh>
    <rPh sb="2" eb="6">
      <t>ジュウジツキスウ</t>
    </rPh>
    <phoneticPr fontId="2"/>
  </si>
  <si>
    <t>金額</t>
    <rPh sb="0" eb="2">
      <t>キンガク</t>
    </rPh>
    <phoneticPr fontId="2"/>
  </si>
  <si>
    <t>月</t>
    <rPh sb="0" eb="1">
      <t>ツキ</t>
    </rPh>
    <phoneticPr fontId="2"/>
  </si>
  <si>
    <t>日</t>
    <rPh sb="0" eb="1">
      <t>ニチ</t>
    </rPh>
    <phoneticPr fontId="2"/>
  </si>
  <si>
    <t>自</t>
    <rPh sb="0" eb="1">
      <t>ジ</t>
    </rPh>
    <phoneticPr fontId="2"/>
  </si>
  <si>
    <t>至</t>
    <rPh sb="0" eb="1">
      <t>イタル</t>
    </rPh>
    <phoneticPr fontId="2"/>
  </si>
  <si>
    <t>（</t>
    <phoneticPr fontId="2"/>
  </si>
  <si>
    <t>年</t>
    <rPh sb="0" eb="1">
      <t>ネン</t>
    </rPh>
    <phoneticPr fontId="2"/>
  </si>
  <si>
    <t>電話
番号</t>
    <rPh sb="0" eb="2">
      <t>デンワ</t>
    </rPh>
    <rPh sb="3" eb="5">
      <t>バンゴウ</t>
    </rPh>
    <phoneticPr fontId="2"/>
  </si>
  <si>
    <t>依頼税理士等</t>
    <rPh sb="0" eb="2">
      <t>イライ</t>
    </rPh>
    <rPh sb="2" eb="5">
      <t>ゼイリシ</t>
    </rPh>
    <rPh sb="5" eb="6">
      <t>トウ</t>
    </rPh>
    <phoneticPr fontId="2"/>
  </si>
  <si>
    <t>事務所
所在地</t>
    <rPh sb="0" eb="2">
      <t>ジム</t>
    </rPh>
    <rPh sb="2" eb="3">
      <t>ショ</t>
    </rPh>
    <rPh sb="4" eb="7">
      <t>ショザイチ</t>
    </rPh>
    <phoneticPr fontId="2"/>
  </si>
  <si>
    <t>氏名
(名称)</t>
    <rPh sb="0" eb="2">
      <t>シメイ</t>
    </rPh>
    <rPh sb="4" eb="6">
      <t>メイショウ</t>
    </rPh>
    <phoneticPr fontId="2"/>
  </si>
  <si>
    <t>〇減価償却費の計算</t>
    <rPh sb="1" eb="3">
      <t>ゲンカ</t>
    </rPh>
    <rPh sb="3" eb="5">
      <t>ショウキャク</t>
    </rPh>
    <rPh sb="5" eb="6">
      <t>ヒ</t>
    </rPh>
    <rPh sb="7" eb="9">
      <t>ケイサン</t>
    </rPh>
    <phoneticPr fontId="2"/>
  </si>
  <si>
    <t>面積
又は
数量</t>
    <rPh sb="0" eb="2">
      <t>メンセキ</t>
    </rPh>
    <rPh sb="3" eb="4">
      <t>マタ</t>
    </rPh>
    <rPh sb="6" eb="8">
      <t>スウリョウ</t>
    </rPh>
    <phoneticPr fontId="2"/>
  </si>
  <si>
    <t>償却
方法</t>
    <rPh sb="0" eb="2">
      <t>ショウキャク</t>
    </rPh>
    <rPh sb="3" eb="5">
      <t>ホウホウ</t>
    </rPh>
    <phoneticPr fontId="2"/>
  </si>
  <si>
    <t>耐用
年数</t>
    <rPh sb="0" eb="2">
      <t>タイヨウ</t>
    </rPh>
    <rPh sb="3" eb="5">
      <t>ネンスウ</t>
    </rPh>
    <phoneticPr fontId="2"/>
  </si>
  <si>
    <t>㋺
償却の基礎
になる金額</t>
    <rPh sb="2" eb="4">
      <t>ショウキャク</t>
    </rPh>
    <rPh sb="5" eb="7">
      <t>キソ</t>
    </rPh>
    <rPh sb="11" eb="13">
      <t>キンガク</t>
    </rPh>
    <phoneticPr fontId="2"/>
  </si>
  <si>
    <t>㋦
未償却残高
(期末残高)</t>
    <rPh sb="2" eb="5">
      <t>ミショウキャク</t>
    </rPh>
    <rPh sb="5" eb="7">
      <t>ザンダカ</t>
    </rPh>
    <rPh sb="9" eb="11">
      <t>キマツ</t>
    </rPh>
    <rPh sb="11" eb="13">
      <t>ザンダカ</t>
    </rPh>
    <phoneticPr fontId="2"/>
  </si>
  <si>
    <t>摘要</t>
    <rPh sb="0" eb="2">
      <t>テキヨウ</t>
    </rPh>
    <phoneticPr fontId="2"/>
  </si>
  <si>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
  </si>
  <si>
    <t>◎本年中における特殊事情</t>
    <rPh sb="1" eb="4">
      <t>ホンネンチュウ</t>
    </rPh>
    <rPh sb="8" eb="10">
      <t>トクシュ</t>
    </rPh>
    <rPh sb="10" eb="12">
      <t>ジジョウ</t>
    </rPh>
    <phoneticPr fontId="2"/>
  </si>
  <si>
    <r>
      <t xml:space="preserve">減価償却資産
の名称等
</t>
    </r>
    <r>
      <rPr>
        <sz val="7"/>
        <color theme="1"/>
        <rFont val="ＭＳ 明朝"/>
        <family val="1"/>
        <charset val="128"/>
      </rPr>
      <t>(繰延資産を含む)</t>
    </r>
    <rPh sb="0" eb="2">
      <t>ゲンカ</t>
    </rPh>
    <rPh sb="2" eb="4">
      <t>ショウキャク</t>
    </rPh>
    <rPh sb="4" eb="6">
      <t>シサン</t>
    </rPh>
    <rPh sb="8" eb="10">
      <t>メイショウ</t>
    </rPh>
    <rPh sb="10" eb="11">
      <t>ナド</t>
    </rPh>
    <rPh sb="13" eb="15">
      <t>クリノベ</t>
    </rPh>
    <rPh sb="15" eb="17">
      <t>シサン</t>
    </rPh>
    <rPh sb="18" eb="19">
      <t>フク</t>
    </rPh>
    <phoneticPr fontId="2"/>
  </si>
  <si>
    <r>
      <t xml:space="preserve">㋥
</t>
    </r>
    <r>
      <rPr>
        <sz val="7"/>
        <color theme="1"/>
        <rFont val="ＭＳ 明朝"/>
        <family val="1"/>
        <charset val="128"/>
      </rPr>
      <t>本年中
の償却
期　間</t>
    </r>
    <rPh sb="2" eb="5">
      <t>ホンネンチュウ</t>
    </rPh>
    <rPh sb="7" eb="9">
      <t>ショウキャク</t>
    </rPh>
    <rPh sb="10" eb="11">
      <t>キ</t>
    </rPh>
    <rPh sb="12" eb="13">
      <t>アイダ</t>
    </rPh>
    <phoneticPr fontId="2"/>
  </si>
  <si>
    <r>
      <t xml:space="preserve">㋠
</t>
    </r>
    <r>
      <rPr>
        <sz val="7"/>
        <color theme="1"/>
        <rFont val="ＭＳ 明朝"/>
        <family val="1"/>
        <charset val="128"/>
      </rPr>
      <t>事業専
用割合</t>
    </r>
    <rPh sb="2" eb="4">
      <t>ジギョウ</t>
    </rPh>
    <rPh sb="4" eb="5">
      <t>セン</t>
    </rPh>
    <rPh sb="7" eb="8">
      <t>ヨウ</t>
    </rPh>
    <rPh sb="8" eb="10">
      <t>ワリアイ</t>
    </rPh>
    <phoneticPr fontId="2"/>
  </si>
  <si>
    <r>
      <t xml:space="preserve">㋑
取得価格
</t>
    </r>
    <r>
      <rPr>
        <sz val="7"/>
        <color theme="1"/>
        <rFont val="ＭＳ 明朝"/>
        <family val="1"/>
        <charset val="128"/>
      </rPr>
      <t>(償却保証額)</t>
    </r>
    <rPh sb="2" eb="4">
      <t>シュトク</t>
    </rPh>
    <rPh sb="4" eb="6">
      <t>カカク</t>
    </rPh>
    <rPh sb="8" eb="10">
      <t>ショウキャク</t>
    </rPh>
    <rPh sb="10" eb="12">
      <t>ホショウ</t>
    </rPh>
    <rPh sb="12" eb="13">
      <t>ガク</t>
    </rPh>
    <phoneticPr fontId="2"/>
  </si>
  <si>
    <r>
      <t xml:space="preserve">㋷
</t>
    </r>
    <r>
      <rPr>
        <sz val="7"/>
        <color theme="1"/>
        <rFont val="ＭＳ 明朝"/>
        <family val="1"/>
        <charset val="128"/>
      </rPr>
      <t>本年分の必要</t>
    </r>
    <r>
      <rPr>
        <sz val="8"/>
        <color theme="1"/>
        <rFont val="ＭＳ 明朝"/>
        <family val="1"/>
        <charset val="128"/>
      </rPr>
      <t xml:space="preserve">
経費算入額
(㋣×㋠)</t>
    </r>
    <rPh sb="2" eb="4">
      <t>ホンネン</t>
    </rPh>
    <rPh sb="4" eb="5">
      <t>ブン</t>
    </rPh>
    <rPh sb="6" eb="8">
      <t>ヒツヨウ</t>
    </rPh>
    <rPh sb="9" eb="11">
      <t>ケイヒ</t>
    </rPh>
    <rPh sb="11" eb="13">
      <t>サンニュウ</t>
    </rPh>
    <rPh sb="13" eb="14">
      <t>ガク</t>
    </rPh>
    <phoneticPr fontId="2"/>
  </si>
  <si>
    <r>
      <t>㋬
特　　別</t>
    </r>
    <r>
      <rPr>
        <sz val="4"/>
        <color theme="1"/>
        <rFont val="ＭＳ 明朝"/>
        <family val="1"/>
        <charset val="128"/>
      </rPr>
      <t xml:space="preserve">
</t>
    </r>
    <r>
      <rPr>
        <sz val="8"/>
        <color theme="1"/>
        <rFont val="ＭＳ 明朝"/>
        <family val="1"/>
        <charset val="128"/>
      </rPr>
      <t>償却費</t>
    </r>
    <rPh sb="2" eb="3">
      <t>トク</t>
    </rPh>
    <rPh sb="5" eb="6">
      <t>ベツ</t>
    </rPh>
    <rPh sb="8" eb="10">
      <t>ショウキャク</t>
    </rPh>
    <rPh sb="10" eb="11">
      <t>ヒ</t>
    </rPh>
    <phoneticPr fontId="2"/>
  </si>
  <si>
    <t>時点</t>
    <rPh sb="0" eb="2">
      <t>ジテン</t>
    </rPh>
    <phoneticPr fontId="2"/>
  </si>
  <si>
    <t>㋣
本年分の
償却費合計
(㋭+㋬)</t>
    <rPh sb="2" eb="4">
      <t>ホンネン</t>
    </rPh>
    <rPh sb="4" eb="5">
      <t>ブン</t>
    </rPh>
    <rPh sb="7" eb="9">
      <t>ショウキャク</t>
    </rPh>
    <rPh sb="9" eb="10">
      <t>ヒ</t>
    </rPh>
    <rPh sb="10" eb="12">
      <t>ゴウケイ</t>
    </rPh>
    <phoneticPr fontId="2"/>
  </si>
  <si>
    <t>前年度未償却残高</t>
    <rPh sb="0" eb="3">
      <t>ゼンネンド</t>
    </rPh>
    <rPh sb="3" eb="6">
      <t>ミショウキャク</t>
    </rPh>
    <rPh sb="6" eb="8">
      <t>ザンダカ</t>
    </rPh>
    <phoneticPr fontId="2"/>
  </si>
  <si>
    <t>（嘉麻市提出用）</t>
    <rPh sb="1" eb="4">
      <t>カマシ</t>
    </rPh>
    <rPh sb="4" eb="7">
      <t>テイシュツヨウ</t>
    </rPh>
    <phoneticPr fontId="2"/>
  </si>
  <si>
    <t>◆　注意事項</t>
    <rPh sb="2" eb="4">
      <t>チュウイ</t>
    </rPh>
    <rPh sb="4" eb="6">
      <t>ジコウ</t>
    </rPh>
    <phoneticPr fontId="2"/>
  </si>
  <si>
    <t>⇐の色で塗られている該当する項目を選択、または入力して収支内訳書を印刷してください。</t>
    <rPh sb="2" eb="3">
      <t>イロ</t>
    </rPh>
    <rPh sb="4" eb="5">
      <t>ヌ</t>
    </rPh>
    <rPh sb="10" eb="12">
      <t>ガイトウ</t>
    </rPh>
    <rPh sb="27" eb="29">
      <t>シュウシ</t>
    </rPh>
    <rPh sb="29" eb="32">
      <t>ウチワケショ</t>
    </rPh>
    <phoneticPr fontId="2"/>
  </si>
  <si>
    <t>　この収支内訳書は嘉麻市提出用です。国税庁（税務署）への提出には使えません。</t>
    <rPh sb="3" eb="5">
      <t>シュウシ</t>
    </rPh>
    <rPh sb="5" eb="8">
      <t>ウチワケショ</t>
    </rPh>
    <rPh sb="9" eb="12">
      <t>カマシ</t>
    </rPh>
    <rPh sb="12" eb="15">
      <t>テイシュツヨウ</t>
    </rPh>
    <rPh sb="18" eb="21">
      <t>コクゼイチョウ</t>
    </rPh>
    <rPh sb="22" eb="25">
      <t>ゼイムショ</t>
    </rPh>
    <rPh sb="28" eb="30">
      <t>テイシュツ</t>
    </rPh>
    <rPh sb="32" eb="33">
      <t>ツカ</t>
    </rPh>
    <phoneticPr fontId="2"/>
  </si>
  <si>
    <t>※収支内訳書の詳しい書き方については、国税庁のホームページをご覧ください。</t>
    <rPh sb="1" eb="6">
      <t>シュウシウチワケショ</t>
    </rPh>
    <rPh sb="7" eb="8">
      <t>クワ</t>
    </rPh>
    <rPh sb="10" eb="11">
      <t>カ</t>
    </rPh>
    <rPh sb="12" eb="13">
      <t>カタ</t>
    </rPh>
    <rPh sb="19" eb="22">
      <t>コクゼイチョウ</t>
    </rPh>
    <rPh sb="31" eb="32">
      <t>ラン</t>
    </rPh>
    <phoneticPr fontId="2"/>
  </si>
  <si>
    <t>申告する年中の売上（収入）金額</t>
    <rPh sb="0" eb="2">
      <t>シンコク</t>
    </rPh>
    <rPh sb="4" eb="5">
      <t>トシ</t>
    </rPh>
    <phoneticPr fontId="2"/>
  </si>
  <si>
    <t>売掛金などのうち回収できなくなった金額</t>
    <rPh sb="0" eb="2">
      <t>ウリカケ</t>
    </rPh>
    <rPh sb="2" eb="3">
      <t>キン</t>
    </rPh>
    <rPh sb="8" eb="10">
      <t>カイシュウ</t>
    </rPh>
    <rPh sb="17" eb="19">
      <t>キンガク</t>
    </rPh>
    <phoneticPr fontId="2"/>
  </si>
  <si>
    <t>事業用に借り入れた金額の利子など</t>
    <rPh sb="0" eb="3">
      <t>ジギョウヨウ</t>
    </rPh>
    <rPh sb="4" eb="5">
      <t>カ</t>
    </rPh>
    <rPh sb="6" eb="7">
      <t>イ</t>
    </rPh>
    <rPh sb="9" eb="11">
      <t>キンガク</t>
    </rPh>
    <rPh sb="12" eb="14">
      <t>リシ</t>
    </rPh>
    <phoneticPr fontId="2"/>
  </si>
  <si>
    <t>取引先へのお茶菓子代など</t>
    <rPh sb="0" eb="2">
      <t>トリヒキ</t>
    </rPh>
    <rPh sb="2" eb="3">
      <t>サキ</t>
    </rPh>
    <rPh sb="6" eb="9">
      <t>チャガシ</t>
    </rPh>
    <rPh sb="9" eb="10">
      <t>ダイ</t>
    </rPh>
    <phoneticPr fontId="2"/>
  </si>
  <si>
    <t>上記以外の科目で帳簿に使用しているもの</t>
    <rPh sb="0" eb="2">
      <t>ジョウキ</t>
    </rPh>
    <rPh sb="2" eb="4">
      <t>イガイ</t>
    </rPh>
    <rPh sb="5" eb="7">
      <t>カモク</t>
    </rPh>
    <rPh sb="8" eb="10">
      <t>チョウボ</t>
    </rPh>
    <rPh sb="11" eb="13">
      <t>シヨウ</t>
    </rPh>
    <phoneticPr fontId="2"/>
  </si>
  <si>
    <t>専従者がいる場合に受けられる控除</t>
    <rPh sb="0" eb="3">
      <t>センジュウシャ</t>
    </rPh>
    <rPh sb="6" eb="8">
      <t>バアイ</t>
    </rPh>
    <rPh sb="9" eb="10">
      <t>ウ</t>
    </rPh>
    <rPh sb="14" eb="16">
      <t>コウジョ</t>
    </rPh>
    <phoneticPr fontId="2"/>
  </si>
  <si>
    <t>減価償却費　耐用年数　抜粋</t>
    <rPh sb="0" eb="2">
      <t>ゲンカ</t>
    </rPh>
    <rPh sb="2" eb="4">
      <t>ショウキャク</t>
    </rPh>
    <rPh sb="4" eb="5">
      <t>ヒ</t>
    </rPh>
    <rPh sb="6" eb="8">
      <t>タイヨウ</t>
    </rPh>
    <rPh sb="8" eb="10">
      <t>ネンスウ</t>
    </rPh>
    <rPh sb="11" eb="13">
      <t>バッスイ</t>
    </rPh>
    <phoneticPr fontId="2"/>
  </si>
  <si>
    <t>&lt;器具・備品&gt;</t>
    <phoneticPr fontId="2"/>
  </si>
  <si>
    <t>主として金属製のもの</t>
  </si>
  <si>
    <t>その他のもの</t>
  </si>
  <si>
    <t>パソコン（サーバー用のものを除く。）</t>
    <phoneticPr fontId="2"/>
  </si>
  <si>
    <t>&lt;車両・運搬具&gt;</t>
  </si>
  <si>
    <t>&lt;機械・装置&gt;</t>
  </si>
  <si>
    <t>　　貨物自動車</t>
    <phoneticPr fontId="2"/>
  </si>
  <si>
    <t>　　　小型車（総排気量が0.66リットル以下のもの）</t>
    <phoneticPr fontId="2"/>
  </si>
  <si>
    <t>例：軽自動車</t>
    <phoneticPr fontId="2"/>
  </si>
  <si>
    <t>　　　ダンプ式のもの</t>
    <phoneticPr fontId="2"/>
  </si>
  <si>
    <t>例：ダンプ式のトラック</t>
    <phoneticPr fontId="2"/>
  </si>
  <si>
    <t>　　　その他のもの　　</t>
    <phoneticPr fontId="2"/>
  </si>
  <si>
    <t>例：その他のトラック</t>
    <phoneticPr fontId="2"/>
  </si>
  <si>
    <t>　　報道通信用のもの</t>
    <phoneticPr fontId="2"/>
  </si>
  <si>
    <t>　　その他のもの</t>
    <phoneticPr fontId="2"/>
  </si>
  <si>
    <t>例：普通自動車</t>
    <rPh sb="0" eb="1">
      <t>レイ</t>
    </rPh>
    <rPh sb="2" eb="4">
      <t>フツウ</t>
    </rPh>
    <rPh sb="4" eb="7">
      <t>ジドウシャ</t>
    </rPh>
    <phoneticPr fontId="2"/>
  </si>
  <si>
    <t>　一般用のもの（特殊自動車・運送事業用等以外のもの）</t>
    <phoneticPr fontId="2"/>
  </si>
  <si>
    <t>　　自動車（２輪・３輪自動車を除く。）</t>
    <phoneticPr fontId="2"/>
  </si>
  <si>
    <t>　　２輪・３輪自動車</t>
    <phoneticPr fontId="2"/>
  </si>
  <si>
    <t>　　自転車</t>
    <phoneticPr fontId="2"/>
  </si>
  <si>
    <t>　　リヤカー</t>
    <phoneticPr fontId="2"/>
  </si>
  <si>
    <t>　農業用設備　（トラクター、田植機、コンバイン、育苗機、もみすり機　など）</t>
    <rPh sb="14" eb="16">
      <t>タウ</t>
    </rPh>
    <rPh sb="16" eb="17">
      <t>キ</t>
    </rPh>
    <rPh sb="24" eb="25">
      <t>イク</t>
    </rPh>
    <rPh sb="25" eb="26">
      <t>ナエ</t>
    </rPh>
    <rPh sb="26" eb="27">
      <t>キ</t>
    </rPh>
    <rPh sb="32" eb="33">
      <t>キ</t>
    </rPh>
    <phoneticPr fontId="2"/>
  </si>
  <si>
    <t>　家具、電気機器、ガス機器、家庭用品（他に揚げてあるものを除く。）</t>
    <phoneticPr fontId="2"/>
  </si>
  <si>
    <t>　　事務机、事務いす、キャビネット</t>
    <phoneticPr fontId="2"/>
  </si>
  <si>
    <t>　ラジオ、テレビ、テープレコーダーその他の音響機器</t>
    <phoneticPr fontId="2"/>
  </si>
  <si>
    <t>　冷房用・暖房用機器</t>
    <phoneticPr fontId="2"/>
  </si>
  <si>
    <t>　事務機器、通信機器</t>
    <phoneticPr fontId="2"/>
  </si>
  <si>
    <t>　　電子計算機</t>
    <phoneticPr fontId="2"/>
  </si>
  <si>
    <t>　※中古の場合の計算式　法定耐用年数－経過年数＋経過年数×0.2＝中古の耐用年数</t>
    <rPh sb="8" eb="11">
      <t>ケイサンシキ</t>
    </rPh>
    <phoneticPr fontId="2"/>
  </si>
  <si>
    <t>【　令和３年度以降　市県民税（住民税）申告用　収支内訳書（農業所得用）　】</t>
    <rPh sb="2" eb="4">
      <t>レイワ</t>
    </rPh>
    <rPh sb="5" eb="7">
      <t>ネンド</t>
    </rPh>
    <rPh sb="7" eb="9">
      <t>イコウ</t>
    </rPh>
    <rPh sb="10" eb="14">
      <t>シケンミンゼイ</t>
    </rPh>
    <rPh sb="15" eb="18">
      <t>ジュウミンゼイ</t>
    </rPh>
    <rPh sb="19" eb="21">
      <t>シンコク</t>
    </rPh>
    <rPh sb="21" eb="22">
      <t>ヨウ</t>
    </rPh>
    <rPh sb="23" eb="25">
      <t>シュウシ</t>
    </rPh>
    <rPh sb="25" eb="28">
      <t>ウチワケショ</t>
    </rPh>
    <rPh sb="29" eb="31">
      <t>ノウギョウ</t>
    </rPh>
    <rPh sb="31" eb="33">
      <t>ショトク</t>
    </rPh>
    <rPh sb="33" eb="34">
      <t>ヨウ</t>
    </rPh>
    <phoneticPr fontId="2"/>
  </si>
  <si>
    <t>フリガナ</t>
    <phoneticPr fontId="2"/>
  </si>
  <si>
    <t>販売金額</t>
    <rPh sb="0" eb="2">
      <t>ハンバイ</t>
    </rPh>
    <rPh sb="2" eb="4">
      <t>キンガク</t>
    </rPh>
    <phoneticPr fontId="2"/>
  </si>
  <si>
    <t>金額</t>
    <rPh sb="0" eb="2">
      <t>キンガク</t>
    </rPh>
    <phoneticPr fontId="2"/>
  </si>
  <si>
    <t>雑収入</t>
    <rPh sb="0" eb="1">
      <t>ザツ</t>
    </rPh>
    <rPh sb="1" eb="3">
      <t>シュウニュウ</t>
    </rPh>
    <phoneticPr fontId="2"/>
  </si>
  <si>
    <t>小計
（①+②+③）</t>
    <rPh sb="0" eb="1">
      <t>ショウ</t>
    </rPh>
    <rPh sb="1" eb="2">
      <t>ケイ</t>
    </rPh>
    <phoneticPr fontId="2"/>
  </si>
  <si>
    <t>期首</t>
    <rPh sb="0" eb="2">
      <t>キシュ</t>
    </rPh>
    <phoneticPr fontId="2"/>
  </si>
  <si>
    <t>期末</t>
    <rPh sb="0" eb="2">
      <t>キマツ</t>
    </rPh>
    <phoneticPr fontId="2"/>
  </si>
  <si>
    <t>農作物の
棚卸高</t>
    <rPh sb="0" eb="3">
      <t>ノウサクブツ</t>
    </rPh>
    <rPh sb="5" eb="7">
      <t>タナオロシ</t>
    </rPh>
    <rPh sb="7" eb="8">
      <t>ダカ</t>
    </rPh>
    <phoneticPr fontId="2"/>
  </si>
  <si>
    <t>計
(④-⑤+⑥)</t>
    <rPh sb="0" eb="1">
      <t>ケイ</t>
    </rPh>
    <phoneticPr fontId="2"/>
  </si>
  <si>
    <t>家事消費
事業消費</t>
    <rPh sb="0" eb="2">
      <t>カジ</t>
    </rPh>
    <rPh sb="2" eb="4">
      <t>ショウヒ</t>
    </rPh>
    <rPh sb="5" eb="7">
      <t>ジギョウ</t>
    </rPh>
    <rPh sb="7" eb="9">
      <t>ショウヒ</t>
    </rPh>
    <phoneticPr fontId="2"/>
  </si>
  <si>
    <t>雇人費</t>
    <rPh sb="0" eb="1">
      <t>ヤトイ</t>
    </rPh>
    <rPh sb="1" eb="2">
      <t>ニン</t>
    </rPh>
    <rPh sb="2" eb="3">
      <t>ヒ</t>
    </rPh>
    <phoneticPr fontId="2"/>
  </si>
  <si>
    <t>小作料・賃借料</t>
    <rPh sb="0" eb="3">
      <t>コサクリョウ</t>
    </rPh>
    <rPh sb="4" eb="7">
      <t>チンシャクリョウ</t>
    </rPh>
    <phoneticPr fontId="2"/>
  </si>
  <si>
    <t>利子割引料</t>
    <rPh sb="0" eb="5">
      <t>リシワリビキリョウ</t>
    </rPh>
    <phoneticPr fontId="2"/>
  </si>
  <si>
    <t>㋑</t>
    <phoneticPr fontId="2"/>
  </si>
  <si>
    <t>種苗費</t>
    <rPh sb="0" eb="1">
      <t>タネ</t>
    </rPh>
    <rPh sb="1" eb="2">
      <t>ナエ</t>
    </rPh>
    <rPh sb="2" eb="3">
      <t>ヒ</t>
    </rPh>
    <phoneticPr fontId="2"/>
  </si>
  <si>
    <t>素畜費</t>
    <rPh sb="0" eb="1">
      <t>ソ</t>
    </rPh>
    <rPh sb="1" eb="2">
      <t>チク</t>
    </rPh>
    <rPh sb="2" eb="3">
      <t>ヒ</t>
    </rPh>
    <phoneticPr fontId="2"/>
  </si>
  <si>
    <t>肥料費</t>
    <rPh sb="0" eb="2">
      <t>ヒリョウ</t>
    </rPh>
    <rPh sb="2" eb="3">
      <t>ヒ</t>
    </rPh>
    <phoneticPr fontId="2"/>
  </si>
  <si>
    <t>飼料費</t>
    <rPh sb="0" eb="2">
      <t>シリョウ</t>
    </rPh>
    <rPh sb="2" eb="3">
      <t>ヒ</t>
    </rPh>
    <phoneticPr fontId="2"/>
  </si>
  <si>
    <t>㋺</t>
    <phoneticPr fontId="2"/>
  </si>
  <si>
    <t>㋩</t>
    <phoneticPr fontId="2"/>
  </si>
  <si>
    <t>㋥</t>
    <phoneticPr fontId="2"/>
  </si>
  <si>
    <t>㋭</t>
    <phoneticPr fontId="2"/>
  </si>
  <si>
    <t>㋣</t>
    <phoneticPr fontId="2"/>
  </si>
  <si>
    <t>㋠</t>
    <phoneticPr fontId="2"/>
  </si>
  <si>
    <t>農具費</t>
    <rPh sb="0" eb="2">
      <t>ノウグ</t>
    </rPh>
    <rPh sb="2" eb="3">
      <t>ヒ</t>
    </rPh>
    <phoneticPr fontId="2"/>
  </si>
  <si>
    <t>諸材料費</t>
    <rPh sb="0" eb="1">
      <t>ショ</t>
    </rPh>
    <rPh sb="1" eb="4">
      <t>ザイリョウヒ</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</si>
  <si>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</si>
  <si>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</si>
  <si>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</si>
  <si>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</si>
  <si>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</si>
  <si>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</si>
  <si>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</si>
  <si>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</si>
  <si>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</si>
  <si>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</si>
  <si>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動力光熱費</t>
    <rPh sb="0" eb="5">
      <t>ドウリョクコウネツヒ</t>
    </rPh>
    <phoneticPr fontId="2"/>
  </si>
  <si>
    <t>作業用衣料費</t>
    <rPh sb="0" eb="6">
      <t>サギョウヨウイリョウヒ</t>
    </rPh>
    <phoneticPr fontId="2"/>
  </si>
  <si>
    <t>農業共済掛金</t>
    <rPh sb="0" eb="2">
      <t>ノウギョウ</t>
    </rPh>
    <rPh sb="2" eb="4">
      <t>キョウサイ</t>
    </rPh>
    <rPh sb="4" eb="6">
      <t>カケキン</t>
    </rPh>
    <phoneticPr fontId="2"/>
  </si>
  <si>
    <t>荷造運賃手数料</t>
    <rPh sb="0" eb="7">
      <t>ニヅクリウンチンテスウリョウ</t>
    </rPh>
    <phoneticPr fontId="2"/>
  </si>
  <si>
    <t>土地改良費</t>
    <rPh sb="0" eb="2">
      <t>トチ</t>
    </rPh>
    <rPh sb="2" eb="4">
      <t>カイリョウ</t>
    </rPh>
    <rPh sb="4" eb="5">
      <t>ヒ</t>
    </rPh>
    <phoneticPr fontId="2"/>
  </si>
  <si>
    <t>㋡</t>
    <phoneticPr fontId="2"/>
  </si>
  <si>
    <t>㋧</t>
    <phoneticPr fontId="2"/>
  </si>
  <si>
    <t>農産物
以外の
棚卸高</t>
    <rPh sb="0" eb="3">
      <t>ノウサンブツ</t>
    </rPh>
    <rPh sb="4" eb="6">
      <t>イガイ</t>
    </rPh>
    <rPh sb="8" eb="10">
      <t>タナオロシ</t>
    </rPh>
    <rPh sb="10" eb="11">
      <t>ダカ</t>
    </rPh>
    <phoneticPr fontId="2"/>
  </si>
  <si>
    <t>㋤</t>
    <phoneticPr fontId="2"/>
  </si>
  <si>
    <t>⑬</t>
    <phoneticPr fontId="2"/>
  </si>
  <si>
    <t>⑭</t>
    <phoneticPr fontId="2"/>
  </si>
  <si>
    <t>⑮</t>
    <phoneticPr fontId="2"/>
  </si>
  <si>
    <t>⑯</t>
    <phoneticPr fontId="2"/>
  </si>
  <si>
    <t>⑰</t>
    <phoneticPr fontId="2"/>
  </si>
  <si>
    <t>所得金額
（⑮-⑯）</t>
    <rPh sb="0" eb="4">
      <t>ショトクキンガク</t>
    </rPh>
    <phoneticPr fontId="2"/>
  </si>
  <si>
    <t>〇雇人費の内訳</t>
    <rPh sb="1" eb="2">
      <t>ヤトイ</t>
    </rPh>
    <rPh sb="2" eb="3">
      <t>ニン</t>
    </rPh>
    <rPh sb="3" eb="4">
      <t>ヒ</t>
    </rPh>
    <rPh sb="5" eb="7">
      <t>ウチワケ</t>
    </rPh>
    <phoneticPr fontId="2"/>
  </si>
  <si>
    <t>氏名・住所又は作業名</t>
    <rPh sb="0" eb="2">
      <t>シメイ</t>
    </rPh>
    <rPh sb="3" eb="5">
      <t>ジュウショ</t>
    </rPh>
    <rPh sb="5" eb="6">
      <t>マタ</t>
    </rPh>
    <rPh sb="7" eb="9">
      <t>サギョウ</t>
    </rPh>
    <rPh sb="9" eb="10">
      <t>メイ</t>
    </rPh>
    <phoneticPr fontId="2"/>
  </si>
  <si>
    <t>日数</t>
    <rPh sb="0" eb="2">
      <t>ニッスウ</t>
    </rPh>
    <phoneticPr fontId="2"/>
  </si>
  <si>
    <t>現金</t>
    <rPh sb="0" eb="2">
      <t>ゲンキン</t>
    </rPh>
    <phoneticPr fontId="2"/>
  </si>
  <si>
    <t>現物</t>
    <rPh sb="0" eb="2">
      <t>ゲンブツ</t>
    </rPh>
    <phoneticPr fontId="2"/>
  </si>
  <si>
    <t>〇小作料・賃借料の内訳</t>
    <rPh sb="1" eb="4">
      <t>コサクリョウ</t>
    </rPh>
    <rPh sb="5" eb="8">
      <t>チンシャクリョウ</t>
    </rPh>
    <rPh sb="9" eb="11">
      <t>ウチワケ</t>
    </rPh>
    <phoneticPr fontId="2"/>
  </si>
  <si>
    <t>小作料、賃
耕料等の別</t>
    <rPh sb="0" eb="3">
      <t>コサクリョウ</t>
    </rPh>
    <rPh sb="4" eb="5">
      <t>チン</t>
    </rPh>
    <rPh sb="6" eb="7">
      <t>コウ</t>
    </rPh>
    <rPh sb="7" eb="8">
      <t>リョウ</t>
    </rPh>
    <rPh sb="8" eb="9">
      <t>トウ</t>
    </rPh>
    <rPh sb="10" eb="11">
      <t>ベツ</t>
    </rPh>
    <phoneticPr fontId="2"/>
  </si>
  <si>
    <t>面積・数量</t>
    <rPh sb="0" eb="2">
      <t>メンセキ</t>
    </rPh>
    <rPh sb="3" eb="5">
      <t>スウリョウ</t>
    </rPh>
    <phoneticPr fontId="2"/>
  </si>
  <si>
    <t>支払額</t>
    <rPh sb="0" eb="2">
      <t>シハライ</t>
    </rPh>
    <rPh sb="2" eb="3">
      <t>ガク</t>
    </rPh>
    <phoneticPr fontId="2"/>
  </si>
  <si>
    <t>〇収入金額の明細</t>
    <rPh sb="1" eb="3">
      <t>シュウニュウ</t>
    </rPh>
    <rPh sb="3" eb="5">
      <t>キンガク</t>
    </rPh>
    <rPh sb="6" eb="8">
      <t>メイサイ</t>
    </rPh>
    <phoneticPr fontId="2"/>
  </si>
  <si>
    <t>農作物等の
種類品名等</t>
    <rPh sb="0" eb="3">
      <t>ノウサクブツ</t>
    </rPh>
    <rPh sb="3" eb="4">
      <t>ナド</t>
    </rPh>
    <rPh sb="6" eb="8">
      <t>シュルイ</t>
    </rPh>
    <rPh sb="8" eb="11">
      <t>ヒンメイナド</t>
    </rPh>
    <phoneticPr fontId="2"/>
  </si>
  <si>
    <t>田畑</t>
    <rPh sb="0" eb="2">
      <t>タハタ</t>
    </rPh>
    <phoneticPr fontId="2"/>
  </si>
  <si>
    <t>作付面積
飼育
頭羽数</t>
    <rPh sb="0" eb="1">
      <t>サク</t>
    </rPh>
    <rPh sb="1" eb="2">
      <t>ヅケ</t>
    </rPh>
    <rPh sb="2" eb="4">
      <t>メンセキ</t>
    </rPh>
    <rPh sb="5" eb="7">
      <t>シイク</t>
    </rPh>
    <rPh sb="8" eb="9">
      <t>アタマ</t>
    </rPh>
    <rPh sb="9" eb="10">
      <t>ハネ</t>
    </rPh>
    <rPh sb="10" eb="11">
      <t>カズ</t>
    </rPh>
    <phoneticPr fontId="2"/>
  </si>
  <si>
    <t>販売金額</t>
    <rPh sb="0" eb="2">
      <t>ハンバイ</t>
    </rPh>
    <rPh sb="2" eb="4">
      <t>キンガク</t>
    </rPh>
    <phoneticPr fontId="2"/>
  </si>
  <si>
    <t>農作物の棚卸高</t>
    <rPh sb="0" eb="3">
      <t>ノウサクブツ</t>
    </rPh>
    <rPh sb="4" eb="6">
      <t>タナオロシ</t>
    </rPh>
    <rPh sb="6" eb="7">
      <t>ダカ</t>
    </rPh>
    <phoneticPr fontId="2"/>
  </si>
  <si>
    <t>数量</t>
    <rPh sb="0" eb="2">
      <t>スウリョウ</t>
    </rPh>
    <phoneticPr fontId="2"/>
  </si>
  <si>
    <t>特殊施設</t>
    <rPh sb="0" eb="2">
      <t>トクシュ</t>
    </rPh>
    <rPh sb="2" eb="4">
      <t>シセツ</t>
    </rPh>
    <phoneticPr fontId="2"/>
  </si>
  <si>
    <t>合計</t>
    <rPh sb="0" eb="2">
      <t>ゴウケイ</t>
    </rPh>
    <phoneticPr fontId="2"/>
  </si>
  <si>
    <t>雑収入の内訳</t>
    <rPh sb="0" eb="1">
      <t>ザツ</t>
    </rPh>
    <rPh sb="1" eb="3">
      <t>シュウニュウ</t>
    </rPh>
    <rPh sb="4" eb="6">
      <t>ウチワケ</t>
    </rPh>
    <phoneticPr fontId="2"/>
  </si>
  <si>
    <t>区分</t>
    <rPh sb="0" eb="2">
      <t>クブン</t>
    </rPh>
    <phoneticPr fontId="2"/>
  </si>
  <si>
    <t>〇果樹・牛馬等の育成費用の計算（販売用の牛馬、受託した牛馬は除きます。）</t>
    <rPh sb="1" eb="3">
      <t>カジュ</t>
    </rPh>
    <rPh sb="4" eb="7">
      <t>ギュウバナド</t>
    </rPh>
    <rPh sb="8" eb="10">
      <t>イクセイ</t>
    </rPh>
    <rPh sb="10" eb="12">
      <t>ヒヨウ</t>
    </rPh>
    <rPh sb="13" eb="15">
      <t>ケイサン</t>
    </rPh>
    <rPh sb="16" eb="19">
      <t>ハンバイヨウ</t>
    </rPh>
    <rPh sb="20" eb="22">
      <t>ギュウバ</t>
    </rPh>
    <rPh sb="23" eb="25">
      <t>ジュタク</t>
    </rPh>
    <rPh sb="27" eb="29">
      <t>ギュウバ</t>
    </rPh>
    <rPh sb="30" eb="31">
      <t>ノゾ</t>
    </rPh>
    <phoneticPr fontId="2"/>
  </si>
  <si>
    <t>果樹・牛馬等</t>
    <rPh sb="0" eb="2">
      <t>カジュ</t>
    </rPh>
    <rPh sb="3" eb="5">
      <t>ギュウバ</t>
    </rPh>
    <rPh sb="5" eb="6">
      <t>ナド</t>
    </rPh>
    <phoneticPr fontId="2"/>
  </si>
  <si>
    <t>育成費用の明細</t>
    <rPh sb="0" eb="2">
      <t>イクセイ</t>
    </rPh>
    <rPh sb="2" eb="4">
      <t>ヒヨウ</t>
    </rPh>
    <rPh sb="5" eb="7">
      <t>メイサイ</t>
    </rPh>
    <phoneticPr fontId="2"/>
  </si>
  <si>
    <t>㋑</t>
    <phoneticPr fontId="2"/>
  </si>
  <si>
    <t>前年から
の繰越額</t>
    <rPh sb="0" eb="2">
      <t>ゼンネン</t>
    </rPh>
    <rPh sb="6" eb="8">
      <t>クリコシ</t>
    </rPh>
    <rPh sb="8" eb="9">
      <t>ガク</t>
    </rPh>
    <phoneticPr fontId="2"/>
  </si>
  <si>
    <t>㋥
小計
（㋺＋㋩）</t>
    <rPh sb="2" eb="4">
      <t>ショウケイ</t>
    </rPh>
    <phoneticPr fontId="2"/>
  </si>
  <si>
    <t>計</t>
    <rPh sb="0" eb="1">
      <t>ケイ</t>
    </rPh>
    <phoneticPr fontId="2"/>
  </si>
  <si>
    <t>⑰のうち、肉用牛について
特例の適用を受ける金額</t>
    <rPh sb="5" eb="8">
      <t>ニクヨウギュウ</t>
    </rPh>
    <rPh sb="13" eb="15">
      <t>トクレイ</t>
    </rPh>
    <rPh sb="16" eb="18">
      <t>テキヨウ</t>
    </rPh>
    <rPh sb="19" eb="20">
      <t>ウ</t>
    </rPh>
    <rPh sb="22" eb="24">
      <t>キンガク</t>
    </rPh>
    <phoneticPr fontId="2"/>
  </si>
  <si>
    <t>販売金額</t>
    <rPh sb="0" eb="4">
      <t>ハンバイキンガク</t>
    </rPh>
    <phoneticPr fontId="2"/>
  </si>
  <si>
    <t>家事消費、事業消費</t>
    <rPh sb="0" eb="2">
      <t>カジ</t>
    </rPh>
    <rPh sb="2" eb="4">
      <t>ショウヒ</t>
    </rPh>
    <rPh sb="5" eb="7">
      <t>ジギョウ</t>
    </rPh>
    <rPh sb="7" eb="9">
      <t>ショウヒ</t>
    </rPh>
    <phoneticPr fontId="2"/>
  </si>
  <si>
    <t>雑収入</t>
    <rPh sb="0" eb="3">
      <t>ザツシュウニュウ</t>
    </rPh>
    <phoneticPr fontId="2"/>
  </si>
  <si>
    <t>本業以外で得た収入（農林水産省の交付金など）</t>
    <rPh sb="10" eb="15">
      <t>ノウリンスイサンショウ</t>
    </rPh>
    <rPh sb="16" eb="19">
      <t>コウフキン</t>
    </rPh>
    <phoneticPr fontId="2"/>
  </si>
  <si>
    <t>⑤</t>
    <phoneticPr fontId="2"/>
  </si>
  <si>
    <t>⑥</t>
    <phoneticPr fontId="2"/>
  </si>
  <si>
    <t>農作物の棚卸高　期首</t>
    <rPh sb="0" eb="3">
      <t>ノウサクブツ</t>
    </rPh>
    <rPh sb="4" eb="7">
      <t>タナオロシダカ</t>
    </rPh>
    <rPh sb="8" eb="10">
      <t>キシュ</t>
    </rPh>
    <phoneticPr fontId="2"/>
  </si>
  <si>
    <t>　　　〃　　　　期末</t>
    <rPh sb="8" eb="10">
      <t>キマツ</t>
    </rPh>
    <phoneticPr fontId="2"/>
  </si>
  <si>
    <t>1月1日時点の農産物（販売用の果樹等）の在庫の金額</t>
    <rPh sb="1" eb="2">
      <t>ガツ</t>
    </rPh>
    <rPh sb="2" eb="4">
      <t>ツイタチ</t>
    </rPh>
    <rPh sb="4" eb="6">
      <t>ジテン</t>
    </rPh>
    <rPh sb="7" eb="10">
      <t>ノウサンブツ</t>
    </rPh>
    <rPh sb="11" eb="14">
      <t>ハンバイヨウ</t>
    </rPh>
    <rPh sb="15" eb="18">
      <t>カジュナド</t>
    </rPh>
    <rPh sb="20" eb="22">
      <t>ザイコ</t>
    </rPh>
    <rPh sb="23" eb="25">
      <t>キンガク</t>
    </rPh>
    <phoneticPr fontId="2"/>
  </si>
  <si>
    <t>12月末時点で残っている農産物（販売用の果樹等）の在庫の金額</t>
    <rPh sb="2" eb="4">
      <t>ガツマツ</t>
    </rPh>
    <rPh sb="4" eb="6">
      <t>ジテン</t>
    </rPh>
    <rPh sb="7" eb="8">
      <t>ノコ</t>
    </rPh>
    <rPh sb="25" eb="27">
      <t>ザイコ</t>
    </rPh>
    <rPh sb="28" eb="30">
      <t>キンガク</t>
    </rPh>
    <phoneticPr fontId="2"/>
  </si>
  <si>
    <t>⑨</t>
    <phoneticPr fontId="2"/>
  </si>
  <si>
    <t>⑩</t>
    <phoneticPr fontId="2"/>
  </si>
  <si>
    <t>⑪</t>
    <phoneticPr fontId="2"/>
  </si>
  <si>
    <t>個人へ支払った給料や現物支給した農産物の金額</t>
    <rPh sb="0" eb="2">
      <t>コジン</t>
    </rPh>
    <rPh sb="3" eb="5">
      <t>シハラ</t>
    </rPh>
    <rPh sb="7" eb="9">
      <t>キュウリョウ</t>
    </rPh>
    <rPh sb="10" eb="12">
      <t>ゲンブツ</t>
    </rPh>
    <rPh sb="12" eb="14">
      <t>シキュウ</t>
    </rPh>
    <rPh sb="16" eb="19">
      <t>ノウサンブツ</t>
    </rPh>
    <rPh sb="20" eb="22">
      <t>キンガク</t>
    </rPh>
    <phoneticPr fontId="2"/>
  </si>
  <si>
    <t>農地や農機具などの賃借料</t>
    <rPh sb="0" eb="2">
      <t>ノウチ</t>
    </rPh>
    <rPh sb="3" eb="6">
      <t>ノウキグ</t>
    </rPh>
    <rPh sb="9" eb="12">
      <t>チンシャクリョウ</t>
    </rPh>
    <phoneticPr fontId="2"/>
  </si>
  <si>
    <t>10万円以上する農器具、車など</t>
    <rPh sb="2" eb="4">
      <t>マンエン</t>
    </rPh>
    <rPh sb="4" eb="6">
      <t>イジョウ</t>
    </rPh>
    <rPh sb="8" eb="9">
      <t>ノウ</t>
    </rPh>
    <rPh sb="9" eb="11">
      <t>キグ</t>
    </rPh>
    <rPh sb="12" eb="13">
      <t>クルマ</t>
    </rPh>
    <phoneticPr fontId="2"/>
  </si>
  <si>
    <t>農業に関わる税金など　軽自動車税、固定資産税、商工会費など</t>
    <rPh sb="0" eb="2">
      <t>ノウギョウ</t>
    </rPh>
    <rPh sb="3" eb="4">
      <t>カカ</t>
    </rPh>
    <rPh sb="6" eb="8">
      <t>ゼイキン</t>
    </rPh>
    <rPh sb="11" eb="12">
      <t>ケイ</t>
    </rPh>
    <rPh sb="12" eb="15">
      <t>ジドウシャ</t>
    </rPh>
    <rPh sb="15" eb="16">
      <t>ゼイ</t>
    </rPh>
    <rPh sb="17" eb="19">
      <t>コテイ</t>
    </rPh>
    <rPh sb="19" eb="22">
      <t>シサンゼイ</t>
    </rPh>
    <rPh sb="23" eb="26">
      <t>ショウコウカイ</t>
    </rPh>
    <rPh sb="26" eb="27">
      <t>ヒ</t>
    </rPh>
    <phoneticPr fontId="2"/>
  </si>
  <si>
    <t>種もみ、苗類、種いも　など</t>
    <rPh sb="0" eb="1">
      <t>タネ</t>
    </rPh>
    <rPh sb="4" eb="5">
      <t>ナエ</t>
    </rPh>
    <rPh sb="5" eb="6">
      <t>ルイ</t>
    </rPh>
    <rPh sb="7" eb="8">
      <t>タネ</t>
    </rPh>
    <phoneticPr fontId="2"/>
  </si>
  <si>
    <t>種苗費</t>
    <rPh sb="0" eb="3">
      <t>タネナエヒ</t>
    </rPh>
    <phoneticPr fontId="2"/>
  </si>
  <si>
    <t>素畜費</t>
    <rPh sb="0" eb="1">
      <t>ソ</t>
    </rPh>
    <rPh sb="1" eb="2">
      <t>チク</t>
    </rPh>
    <rPh sb="2" eb="3">
      <t>ヒ</t>
    </rPh>
    <phoneticPr fontId="2"/>
  </si>
  <si>
    <t>子牛、子豚、ヒナなどの取得費、種付料</t>
    <rPh sb="0" eb="2">
      <t>コウシ</t>
    </rPh>
    <rPh sb="3" eb="5">
      <t>コブタ</t>
    </rPh>
    <rPh sb="11" eb="13">
      <t>シュトク</t>
    </rPh>
    <rPh sb="13" eb="14">
      <t>ヒ</t>
    </rPh>
    <rPh sb="15" eb="17">
      <t>タネツ</t>
    </rPh>
    <rPh sb="17" eb="18">
      <t>リョウ</t>
    </rPh>
    <phoneticPr fontId="2"/>
  </si>
  <si>
    <t>肥料費</t>
    <rPh sb="0" eb="2">
      <t>ヒリョウ</t>
    </rPh>
    <rPh sb="2" eb="3">
      <t>ヒ</t>
    </rPh>
    <phoneticPr fontId="2"/>
  </si>
  <si>
    <t>たい肥、化学肥料　など</t>
    <rPh sb="2" eb="3">
      <t>ヒ</t>
    </rPh>
    <rPh sb="4" eb="6">
      <t>カガク</t>
    </rPh>
    <rPh sb="6" eb="8">
      <t>ヒリョウ</t>
    </rPh>
    <phoneticPr fontId="2"/>
  </si>
  <si>
    <t>飼料費</t>
    <rPh sb="0" eb="2">
      <t>シリョウ</t>
    </rPh>
    <rPh sb="2" eb="3">
      <t>ヒ</t>
    </rPh>
    <phoneticPr fontId="2"/>
  </si>
  <si>
    <t>家畜のえさ代　など</t>
    <rPh sb="0" eb="2">
      <t>カチク</t>
    </rPh>
    <rPh sb="5" eb="6">
      <t>ダイ</t>
    </rPh>
    <phoneticPr fontId="2"/>
  </si>
  <si>
    <t>農具費</t>
    <rPh sb="0" eb="2">
      <t>ノウグ</t>
    </rPh>
    <rPh sb="2" eb="3">
      <t>ヒ</t>
    </rPh>
    <phoneticPr fontId="2"/>
  </si>
  <si>
    <t>くわ、鎌、スコップなど　10万円未満の農具</t>
    <rPh sb="3" eb="4">
      <t>カマ</t>
    </rPh>
    <rPh sb="14" eb="16">
      <t>マンエン</t>
    </rPh>
    <rPh sb="16" eb="18">
      <t>ミマン</t>
    </rPh>
    <rPh sb="19" eb="21">
      <t>ノウグ</t>
    </rPh>
    <phoneticPr fontId="2"/>
  </si>
  <si>
    <t>農薬衛生費</t>
    <rPh sb="0" eb="2">
      <t>ノウヤク</t>
    </rPh>
    <rPh sb="2" eb="5">
      <t>エイセイヒ</t>
    </rPh>
    <phoneticPr fontId="2"/>
  </si>
  <si>
    <t>諸材料費</t>
    <rPh sb="0" eb="4">
      <t>ショザイリョウヒ</t>
    </rPh>
    <phoneticPr fontId="2"/>
  </si>
  <si>
    <t>ビニール、縄、釘、針金　など</t>
    <rPh sb="5" eb="6">
      <t>ナワ</t>
    </rPh>
    <rPh sb="7" eb="8">
      <t>クギ</t>
    </rPh>
    <rPh sb="9" eb="11">
      <t>ハリガネ</t>
    </rPh>
    <phoneticPr fontId="2"/>
  </si>
  <si>
    <t>修繕費</t>
    <rPh sb="0" eb="3">
      <t>シュウゼンヒ</t>
    </rPh>
    <phoneticPr fontId="2"/>
  </si>
  <si>
    <t>農機具、農業用の軽トラック、トラクターなどの修理代</t>
    <rPh sb="0" eb="3">
      <t>ノウキグ</t>
    </rPh>
    <rPh sb="4" eb="7">
      <t>ノウギョウヨウ</t>
    </rPh>
    <rPh sb="8" eb="9">
      <t>ケイ</t>
    </rPh>
    <rPh sb="22" eb="25">
      <t>シュウリダイ</t>
    </rPh>
    <phoneticPr fontId="2"/>
  </si>
  <si>
    <t>動力光熱費</t>
    <rPh sb="0" eb="5">
      <t>ドウリョクコウネツヒ</t>
    </rPh>
    <phoneticPr fontId="2"/>
  </si>
  <si>
    <t>農業に使用した電気、水道、ガス、灯油、軽油　など</t>
    <rPh sb="0" eb="2">
      <t>ノウギョウ</t>
    </rPh>
    <rPh sb="3" eb="5">
      <t>シヨウ</t>
    </rPh>
    <rPh sb="7" eb="9">
      <t>デンキ</t>
    </rPh>
    <rPh sb="10" eb="12">
      <t>スイドウ</t>
    </rPh>
    <rPh sb="16" eb="18">
      <t>トウユ</t>
    </rPh>
    <rPh sb="19" eb="21">
      <t>ケイユ</t>
    </rPh>
    <phoneticPr fontId="2"/>
  </si>
  <si>
    <t>㋾</t>
    <phoneticPr fontId="2"/>
  </si>
  <si>
    <t>作業用衣料費</t>
    <rPh sb="0" eb="3">
      <t>サギョウヨウ</t>
    </rPh>
    <rPh sb="3" eb="5">
      <t>イリョウ</t>
    </rPh>
    <rPh sb="5" eb="6">
      <t>ヒ</t>
    </rPh>
    <phoneticPr fontId="2"/>
  </si>
  <si>
    <t>作業服、軍手、長靴など</t>
    <rPh sb="0" eb="2">
      <t>サギョウ</t>
    </rPh>
    <rPh sb="2" eb="3">
      <t>フク</t>
    </rPh>
    <rPh sb="4" eb="6">
      <t>グンテ</t>
    </rPh>
    <rPh sb="7" eb="9">
      <t>ナガグツ</t>
    </rPh>
    <phoneticPr fontId="2"/>
  </si>
  <si>
    <t>農業共済掛金</t>
    <rPh sb="0" eb="2">
      <t>ノウギョウ</t>
    </rPh>
    <rPh sb="2" eb="4">
      <t>キョウサイ</t>
    </rPh>
    <rPh sb="4" eb="6">
      <t>カケキン</t>
    </rPh>
    <phoneticPr fontId="2"/>
  </si>
  <si>
    <t>自宅で食べるための米や野菜、親戚に分ける米や野菜　など</t>
    <rPh sb="0" eb="2">
      <t>ジタク</t>
    </rPh>
    <rPh sb="3" eb="4">
      <t>タ</t>
    </rPh>
    <rPh sb="9" eb="10">
      <t>コメ</t>
    </rPh>
    <rPh sb="11" eb="13">
      <t>ヤサイ</t>
    </rPh>
    <rPh sb="14" eb="16">
      <t>シンセキ</t>
    </rPh>
    <rPh sb="17" eb="18">
      <t>ワ</t>
    </rPh>
    <rPh sb="20" eb="21">
      <t>コメ</t>
    </rPh>
    <rPh sb="22" eb="24">
      <t>ヤサイ</t>
    </rPh>
    <phoneticPr fontId="2"/>
  </si>
  <si>
    <t>水稲、農業用施設、家畜などに係る共済掛金</t>
    <rPh sb="0" eb="1">
      <t>ミズ</t>
    </rPh>
    <rPh sb="1" eb="2">
      <t>イネ</t>
    </rPh>
    <rPh sb="3" eb="6">
      <t>ノウギョウヨウ</t>
    </rPh>
    <rPh sb="6" eb="8">
      <t>シセツ</t>
    </rPh>
    <rPh sb="9" eb="11">
      <t>カチク</t>
    </rPh>
    <rPh sb="14" eb="15">
      <t>カカ</t>
    </rPh>
    <rPh sb="16" eb="20">
      <t>キョウサイカケキン</t>
    </rPh>
    <phoneticPr fontId="2"/>
  </si>
  <si>
    <t>荷造運賃手数料</t>
    <rPh sb="0" eb="7">
      <t>ニヅクリウンチンテスウリョウ</t>
    </rPh>
    <phoneticPr fontId="2"/>
  </si>
  <si>
    <t>農作物の出荷に掛かった梱包材料費、宅配費用など</t>
    <rPh sb="0" eb="3">
      <t>ノウサクブツ</t>
    </rPh>
    <rPh sb="4" eb="6">
      <t>シュッカ</t>
    </rPh>
    <rPh sb="7" eb="8">
      <t>カ</t>
    </rPh>
    <rPh sb="15" eb="16">
      <t>ヒ</t>
    </rPh>
    <phoneticPr fontId="2"/>
  </si>
  <si>
    <t>土地改良費</t>
    <rPh sb="0" eb="2">
      <t>トチ</t>
    </rPh>
    <rPh sb="2" eb="4">
      <t>カイリョウ</t>
    </rPh>
    <rPh sb="4" eb="5">
      <t>ヒ</t>
    </rPh>
    <phoneticPr fontId="2"/>
  </si>
  <si>
    <t>土地改良事業のうち必要経費になる費用や客土費用</t>
    <rPh sb="0" eb="2">
      <t>トチ</t>
    </rPh>
    <rPh sb="2" eb="4">
      <t>カイリョウ</t>
    </rPh>
    <rPh sb="4" eb="6">
      <t>ジギョウ</t>
    </rPh>
    <phoneticPr fontId="2"/>
  </si>
  <si>
    <t>㋵～㋞の空欄</t>
    <phoneticPr fontId="2"/>
  </si>
  <si>
    <t>他の科目に当てはまらない少額な農業の費用</t>
    <rPh sb="0" eb="1">
      <t>タ</t>
    </rPh>
    <rPh sb="2" eb="4">
      <t>カモク</t>
    </rPh>
    <rPh sb="5" eb="6">
      <t>ア</t>
    </rPh>
    <rPh sb="12" eb="14">
      <t>ショウガク</t>
    </rPh>
    <rPh sb="15" eb="17">
      <t>ノウギョウ</t>
    </rPh>
    <rPh sb="18" eb="20">
      <t>ヒヨウ</t>
    </rPh>
    <phoneticPr fontId="2"/>
  </si>
  <si>
    <t>㋡</t>
    <phoneticPr fontId="2"/>
  </si>
  <si>
    <t>㋧</t>
    <phoneticPr fontId="2"/>
  </si>
  <si>
    <t>農作物以外の棚卸高　期首</t>
    <rPh sb="0" eb="3">
      <t>ノウサクブツ</t>
    </rPh>
    <rPh sb="3" eb="5">
      <t>イガイ</t>
    </rPh>
    <rPh sb="6" eb="8">
      <t>タナオロシ</t>
    </rPh>
    <rPh sb="8" eb="9">
      <t>ダカ</t>
    </rPh>
    <rPh sb="10" eb="12">
      <t>キシュ</t>
    </rPh>
    <phoneticPr fontId="2"/>
  </si>
  <si>
    <t>1月1日時点の農産物以外（農薬、肥料など）の在庫の金額</t>
    <rPh sb="1" eb="2">
      <t>ガツ</t>
    </rPh>
    <rPh sb="2" eb="4">
      <t>ツイタチ</t>
    </rPh>
    <rPh sb="4" eb="6">
      <t>ジテン</t>
    </rPh>
    <rPh sb="7" eb="10">
      <t>ノウサンブツ</t>
    </rPh>
    <rPh sb="10" eb="12">
      <t>イガイ</t>
    </rPh>
    <rPh sb="13" eb="15">
      <t>ノウヤク</t>
    </rPh>
    <rPh sb="16" eb="18">
      <t>ヒリョウ</t>
    </rPh>
    <rPh sb="22" eb="24">
      <t>ザイコ</t>
    </rPh>
    <rPh sb="25" eb="27">
      <t>キンガク</t>
    </rPh>
    <phoneticPr fontId="2"/>
  </si>
  <si>
    <t>12月末時点で残っている農産物以外の在庫の金額</t>
    <rPh sb="2" eb="4">
      <t>ガツマツ</t>
    </rPh>
    <rPh sb="4" eb="6">
      <t>ジテン</t>
    </rPh>
    <rPh sb="7" eb="8">
      <t>ノコ</t>
    </rPh>
    <rPh sb="18" eb="20">
      <t>ザイコ</t>
    </rPh>
    <rPh sb="21" eb="23">
      <t>キンガク</t>
    </rPh>
    <phoneticPr fontId="2"/>
  </si>
  <si>
    <t>　　　　〃　　　　　期末</t>
    <rPh sb="10" eb="12">
      <t>キマツ</t>
    </rPh>
    <phoneticPr fontId="2"/>
  </si>
  <si>
    <t>　※毎年同じくらいの在庫を繰り越す場合は、農作物以外の棚卸の記入は省略できます。</t>
    <rPh sb="2" eb="4">
      <t>マイトシ</t>
    </rPh>
    <rPh sb="4" eb="5">
      <t>オナ</t>
    </rPh>
    <rPh sb="10" eb="12">
      <t>ザイコ</t>
    </rPh>
    <rPh sb="13" eb="14">
      <t>ク</t>
    </rPh>
    <rPh sb="15" eb="16">
      <t>コ</t>
    </rPh>
    <rPh sb="17" eb="19">
      <t>バアイ</t>
    </rPh>
    <rPh sb="21" eb="24">
      <t>ノウサクブツ</t>
    </rPh>
    <rPh sb="24" eb="26">
      <t>イガイ</t>
    </rPh>
    <rPh sb="27" eb="29">
      <t>タナオロシ</t>
    </rPh>
    <rPh sb="30" eb="32">
      <t>キニュウ</t>
    </rPh>
    <rPh sb="33" eb="35">
      <t>ショウリャク</t>
    </rPh>
    <phoneticPr fontId="2"/>
  </si>
  <si>
    <t>経費から差し引く果樹牛馬等の育成費用</t>
    <rPh sb="0" eb="2">
      <t>ケイヒ</t>
    </rPh>
    <rPh sb="4" eb="5">
      <t>サ</t>
    </rPh>
    <rPh sb="6" eb="7">
      <t>ヒ</t>
    </rPh>
    <rPh sb="8" eb="10">
      <t>カジュ</t>
    </rPh>
    <rPh sb="10" eb="12">
      <t>ギュウバ</t>
    </rPh>
    <rPh sb="12" eb="13">
      <t>トウ</t>
    </rPh>
    <rPh sb="14" eb="16">
      <t>イクセイ</t>
    </rPh>
    <rPh sb="16" eb="18">
      <t>ヒヨウ</t>
    </rPh>
    <phoneticPr fontId="2"/>
  </si>
  <si>
    <t>㋶</t>
    <phoneticPr fontId="2"/>
  </si>
  <si>
    <t>収支内訳書の裏面「果樹・牛馬等の育成費用の計算」の㋶の金額</t>
    <rPh sb="0" eb="5">
      <t>シュウシウチワケショ</t>
    </rPh>
    <rPh sb="6" eb="8">
      <t>ウラメン</t>
    </rPh>
    <phoneticPr fontId="2"/>
  </si>
  <si>
    <t>⑯</t>
    <phoneticPr fontId="2"/>
  </si>
  <si>
    <t>肉用牛の売却による農業所得の課税の特例の適用を受ける所得</t>
    <rPh sb="26" eb="28">
      <t>ショトク</t>
    </rPh>
    <phoneticPr fontId="2"/>
  </si>
  <si>
    <r>
      <t>年分収支内訳書</t>
    </r>
    <r>
      <rPr>
        <b/>
        <sz val="14"/>
        <color theme="1"/>
        <rFont val="ＭＳ 明朝"/>
        <family val="1"/>
        <charset val="128"/>
      </rPr>
      <t>（農業所得用）</t>
    </r>
    <rPh sb="0" eb="2">
      <t>ネンブン</t>
    </rPh>
    <rPh sb="2" eb="4">
      <t>シュウシ</t>
    </rPh>
    <rPh sb="4" eb="7">
      <t>ウチワケショ</t>
    </rPh>
    <rPh sb="8" eb="10">
      <t>ノウギョウ</t>
    </rPh>
    <rPh sb="10" eb="12">
      <t>ショトク</t>
    </rPh>
    <rPh sb="12" eb="13">
      <t>ヨウ</t>
    </rPh>
    <phoneticPr fontId="2"/>
  </si>
  <si>
    <t>月</t>
    <rPh sb="0" eb="1">
      <t>ツキ</t>
    </rPh>
    <phoneticPr fontId="2"/>
  </si>
  <si>
    <t>日</t>
    <rPh sb="0" eb="1">
      <t>ニチ</t>
    </rPh>
    <phoneticPr fontId="2"/>
  </si>
  <si>
    <t>）</t>
    <phoneticPr fontId="2"/>
  </si>
  <si>
    <t xml:space="preserve">小　計
</t>
    <rPh sb="0" eb="1">
      <t>ショウ</t>
    </rPh>
    <rPh sb="2" eb="3">
      <t>ケイ</t>
    </rPh>
    <phoneticPr fontId="2"/>
  </si>
  <si>
    <r>
      <t xml:space="preserve">経費計
</t>
    </r>
    <r>
      <rPr>
        <sz val="5"/>
        <color theme="1"/>
        <rFont val="ＭＳ Ｐ明朝"/>
        <family val="1"/>
        <charset val="128"/>
      </rPr>
      <t>(⑧～⑫までの計+⑬</t>
    </r>
    <r>
      <rPr>
        <sz val="6"/>
        <color theme="1"/>
        <rFont val="ＭＳ Ｐ明朝"/>
        <family val="1"/>
        <charset val="128"/>
      </rPr>
      <t>)</t>
    </r>
    <rPh sb="0" eb="2">
      <t>ケイヒ</t>
    </rPh>
    <rPh sb="2" eb="3">
      <t>ケイ</t>
    </rPh>
    <rPh sb="11" eb="12">
      <t>ケイ</t>
    </rPh>
    <phoneticPr fontId="2"/>
  </si>
  <si>
    <t>専従者控除前の所得金額
（⑦-⑭）</t>
    <rPh sb="0" eb="3">
      <t>センジュウシャ</t>
    </rPh>
    <rPh sb="3" eb="5">
      <t>コウジョ</t>
    </rPh>
    <rPh sb="5" eb="6">
      <t>マエ</t>
    </rPh>
    <rPh sb="7" eb="9">
      <t>ショトク</t>
    </rPh>
    <rPh sb="9" eb="11">
      <t>キンガク</t>
    </rPh>
    <phoneticPr fontId="2"/>
  </si>
  <si>
    <t>取得
（成熟）
年月</t>
    <rPh sb="0" eb="2">
      <t>シュトク</t>
    </rPh>
    <rPh sb="4" eb="6">
      <t>セイジュク</t>
    </rPh>
    <rPh sb="8" eb="9">
      <t>ネン</t>
    </rPh>
    <rPh sb="9" eb="10">
      <t>ツキ</t>
    </rPh>
    <phoneticPr fontId="2"/>
  </si>
  <si>
    <r>
      <t xml:space="preserve">㋩
</t>
    </r>
    <r>
      <rPr>
        <sz val="7"/>
        <color theme="1"/>
        <rFont val="ＭＳ 明朝"/>
        <family val="1"/>
        <charset val="128"/>
      </rPr>
      <t xml:space="preserve">償却率
又は
</t>
    </r>
    <rPh sb="2" eb="5">
      <t>ショウキャクリツ</t>
    </rPh>
    <rPh sb="6" eb="7">
      <t>マタ</t>
    </rPh>
    <phoneticPr fontId="2"/>
  </si>
  <si>
    <t>小　計</t>
    <rPh sb="0" eb="1">
      <t>ショウ</t>
    </rPh>
    <rPh sb="2" eb="3">
      <t>ケイ</t>
    </rPh>
    <phoneticPr fontId="2"/>
  </si>
  <si>
    <t>住   所</t>
    <rPh sb="0" eb="1">
      <t>ジュウ</t>
    </rPh>
    <rPh sb="4" eb="5">
      <t>ショ</t>
    </rPh>
    <phoneticPr fontId="2"/>
  </si>
  <si>
    <t>氏   名</t>
    <rPh sb="0" eb="1">
      <t>シ</t>
    </rPh>
    <rPh sb="4" eb="5">
      <t>メイ</t>
    </rPh>
    <phoneticPr fontId="2"/>
  </si>
  <si>
    <t xml:space="preserve"> 農　薬
 衛　生</t>
    <rPh sb="1" eb="2">
      <t>ノウ</t>
    </rPh>
    <rPh sb="3" eb="4">
      <t>クスリ</t>
    </rPh>
    <rPh sb="6" eb="7">
      <t>マモル</t>
    </rPh>
    <rPh sb="8" eb="9">
      <t>セイ</t>
    </rPh>
    <phoneticPr fontId="2"/>
  </si>
  <si>
    <t>家事消費
事業消費
金　　　額</t>
    <rPh sb="0" eb="2">
      <t>カジ</t>
    </rPh>
    <rPh sb="2" eb="4">
      <t>ショウヒ</t>
    </rPh>
    <rPh sb="5" eb="7">
      <t>ジギョウ</t>
    </rPh>
    <rPh sb="7" eb="9">
      <t>ショウヒ</t>
    </rPh>
    <rPh sb="10" eb="11">
      <t>キン</t>
    </rPh>
    <rPh sb="14" eb="15">
      <t>ガク</t>
    </rPh>
    <phoneticPr fontId="2"/>
  </si>
  <si>
    <r>
      <t xml:space="preserve">
（</t>
    </r>
    <r>
      <rPr>
        <sz val="8"/>
        <color theme="1"/>
        <rFont val="Yu Gothic"/>
        <family val="3"/>
        <charset val="128"/>
      </rPr>
      <t>Ⓐ+Ⓑ）</t>
    </r>
    <phoneticPr fontId="2"/>
  </si>
  <si>
    <r>
      <t xml:space="preserve">
(</t>
    </r>
    <r>
      <rPr>
        <sz val="8"/>
        <color theme="1"/>
        <rFont val="Yu Gothic"/>
        <family val="3"/>
        <charset val="128"/>
      </rPr>
      <t>Ⓐ+Ⓑ+Ⓒ)</t>
    </r>
    <phoneticPr fontId="2"/>
  </si>
  <si>
    <r>
      <t>㋺</t>
    </r>
    <r>
      <rPr>
        <sz val="4"/>
        <color theme="1"/>
        <rFont val="ＭＳ 明朝"/>
        <family val="1"/>
        <charset val="128"/>
      </rPr>
      <t>、</t>
    </r>
    <r>
      <rPr>
        <sz val="7"/>
        <color theme="1"/>
        <rFont val="ＭＳ 明朝"/>
        <family val="1"/>
        <charset val="128"/>
      </rPr>
      <t>㋩</t>
    </r>
    <r>
      <rPr>
        <sz val="4"/>
        <color theme="1"/>
        <rFont val="ＭＳ 明朝"/>
        <family val="1"/>
        <charset val="128"/>
      </rPr>
      <t>、</t>
    </r>
    <r>
      <rPr>
        <sz val="7"/>
        <color theme="1"/>
        <rFont val="ＭＳ 明朝"/>
        <family val="1"/>
        <charset val="128"/>
      </rPr>
      <t>㋭の
欄の金額の
計算方法</t>
    </r>
    <rPh sb="7" eb="8">
      <t>ラン</t>
    </rPh>
    <rPh sb="9" eb="11">
      <t>キンガク</t>
    </rPh>
    <rPh sb="13" eb="17">
      <t>ケイサンホウホウ</t>
    </rPh>
    <phoneticPr fontId="2"/>
  </si>
  <si>
    <t>の　名　称</t>
    <rPh sb="2" eb="3">
      <t>ナ</t>
    </rPh>
    <rPh sb="4" eb="5">
      <t>ショウ</t>
    </rPh>
    <phoneticPr fontId="2"/>
  </si>
  <si>
    <t>　　計算結果1年未満の端数を切り捨てます。計算結果が2年未満になる場合は2年になります。</t>
    <rPh sb="2" eb="4">
      <t>ケイサン</t>
    </rPh>
    <rPh sb="4" eb="6">
      <t>ケッカ</t>
    </rPh>
    <rPh sb="7" eb="8">
      <t>ネン</t>
    </rPh>
    <rPh sb="8" eb="10">
      <t>ミマン</t>
    </rPh>
    <rPh sb="11" eb="13">
      <t>ハスウ</t>
    </rPh>
    <rPh sb="14" eb="15">
      <t>キ</t>
    </rPh>
    <rPh sb="16" eb="17">
      <t>ス</t>
    </rPh>
    <rPh sb="21" eb="23">
      <t>ケイサン</t>
    </rPh>
    <rPh sb="23" eb="25">
      <t>ケッカ</t>
    </rPh>
    <rPh sb="27" eb="28">
      <t>ネン</t>
    </rPh>
    <rPh sb="28" eb="30">
      <t>ミマン</t>
    </rPh>
    <rPh sb="33" eb="35">
      <t>バアイ</t>
    </rPh>
    <rPh sb="37" eb="38">
      <t>ネン</t>
    </rPh>
    <phoneticPr fontId="2"/>
  </si>
  <si>
    <t>　　　法定耐用年数をすべて経過したもの　　　法定耐用年数 × 0.2</t>
    <rPh sb="3" eb="5">
      <t>ホウテイ</t>
    </rPh>
    <rPh sb="5" eb="7">
      <t>タイヨウ</t>
    </rPh>
    <rPh sb="7" eb="9">
      <t>ネンスウ</t>
    </rPh>
    <rPh sb="13" eb="15">
      <t>ケイカ</t>
    </rPh>
    <rPh sb="22" eb="24">
      <t>ホウテイ</t>
    </rPh>
    <rPh sb="24" eb="26">
      <t>タイヨウ</t>
    </rPh>
    <rPh sb="26" eb="28">
      <t>ネンスウ</t>
    </rPh>
    <phoneticPr fontId="2"/>
  </si>
  <si>
    <t>　　　法定耐用年数の一部を経過したもの　　　法定耐用年数 －（経過年数 × 0.8）</t>
    <rPh sb="3" eb="5">
      <t>ホウテイ</t>
    </rPh>
    <rPh sb="5" eb="7">
      <t>タイヨウ</t>
    </rPh>
    <rPh sb="7" eb="9">
      <t>ネンスウ</t>
    </rPh>
    <rPh sb="10" eb="12">
      <t>イチブ</t>
    </rPh>
    <rPh sb="13" eb="15">
      <t>ケイカ</t>
    </rPh>
    <rPh sb="22" eb="24">
      <t>ホウテイ</t>
    </rPh>
    <rPh sb="24" eb="26">
      <t>タイヨウ</t>
    </rPh>
    <rPh sb="26" eb="28">
      <t>ネンスウ</t>
    </rPh>
    <rPh sb="31" eb="33">
      <t>ケイカ</t>
    </rPh>
    <rPh sb="33" eb="35">
      <t>ネンスウ</t>
    </rPh>
    <phoneticPr fontId="2"/>
  </si>
  <si>
    <t>【　収支内訳書（農業所得用）の科目説明、減価償却年数等について　】</t>
    <rPh sb="2" eb="4">
      <t>シュウシ</t>
    </rPh>
    <rPh sb="4" eb="7">
      <t>ウチワケショ</t>
    </rPh>
    <rPh sb="8" eb="10">
      <t>ノウギョウ</t>
    </rPh>
    <rPh sb="10" eb="12">
      <t>ショトク</t>
    </rPh>
    <rPh sb="12" eb="13">
      <t>ヨウ</t>
    </rPh>
    <rPh sb="15" eb="17">
      <t>カモク</t>
    </rPh>
    <rPh sb="17" eb="19">
      <t>セツメイ</t>
    </rPh>
    <rPh sb="20" eb="22">
      <t>ゲンカ</t>
    </rPh>
    <rPh sb="22" eb="24">
      <t>ショウキャク</t>
    </rPh>
    <rPh sb="24" eb="26">
      <t>ネンスウ</t>
    </rPh>
    <rPh sb="26" eb="27">
      <t>トウ</t>
    </rPh>
    <phoneticPr fontId="2"/>
  </si>
  <si>
    <t>収支内訳書（農業所得用）　各科目の内容について</t>
    <rPh sb="0" eb="5">
      <t>シュウシウチワケショ</t>
    </rPh>
    <rPh sb="6" eb="8">
      <t>ノウギョウ</t>
    </rPh>
    <rPh sb="8" eb="10">
      <t>ショトク</t>
    </rPh>
    <rPh sb="10" eb="11">
      <t>ヨウ</t>
    </rPh>
    <rPh sb="13" eb="16">
      <t>カクカモク</t>
    </rPh>
    <rPh sb="17" eb="19">
      <t>ナイヨウ</t>
    </rPh>
    <phoneticPr fontId="2"/>
  </si>
  <si>
    <t>業種名</t>
    <rPh sb="0" eb="1">
      <t>ゴウ</t>
    </rPh>
    <rPh sb="1" eb="2">
      <t>タネ</t>
    </rPh>
    <rPh sb="2" eb="3">
      <t>メイ</t>
    </rPh>
    <phoneticPr fontId="2"/>
  </si>
  <si>
    <t>農園名</t>
    <rPh sb="0" eb="1">
      <t>ノウ</t>
    </rPh>
    <rPh sb="1" eb="2">
      <t>エン</t>
    </rPh>
    <rPh sb="2" eb="3">
      <t>メイ</t>
    </rPh>
    <phoneticPr fontId="2"/>
  </si>
  <si>
    <t>電 話
番 号</t>
    <rPh sb="0" eb="1">
      <t>デン</t>
    </rPh>
    <rPh sb="2" eb="3">
      <t>ハナシ</t>
    </rPh>
    <rPh sb="4" eb="5">
      <t>バン</t>
    </rPh>
    <rPh sb="6" eb="7">
      <t>ゴウ</t>
    </rPh>
    <phoneticPr fontId="2"/>
  </si>
  <si>
    <t>　減価償却は5件まで、平成19年4月1日以降の定額法による計算しかできません。</t>
    <rPh sb="1" eb="3">
      <t>ゲンカ</t>
    </rPh>
    <rPh sb="3" eb="5">
      <t>ショウキャク</t>
    </rPh>
    <rPh sb="7" eb="8">
      <t>ケン</t>
    </rPh>
    <rPh sb="11" eb="13">
      <t>ヘイセイ</t>
    </rPh>
    <rPh sb="15" eb="16">
      <t>ネン</t>
    </rPh>
    <rPh sb="17" eb="18">
      <t>ガツ</t>
    </rPh>
    <rPh sb="19" eb="20">
      <t>ニチ</t>
    </rPh>
    <rPh sb="20" eb="22">
      <t>イコウ</t>
    </rPh>
    <rPh sb="23" eb="25">
      <t>テイガク</t>
    </rPh>
    <rPh sb="25" eb="26">
      <t>ホウ</t>
    </rPh>
    <rPh sb="29" eb="31">
      <t>ケイサン</t>
    </rPh>
    <phoneticPr fontId="2"/>
  </si>
  <si>
    <t>⑰のうち、肉用牛について特例の適用を受ける金額</t>
    <phoneticPr fontId="2"/>
  </si>
  <si>
    <r>
      <t xml:space="preserve">㋭
本年分の
普通償却費
</t>
    </r>
    <r>
      <rPr>
        <sz val="7"/>
        <color theme="1"/>
        <rFont val="ＭＳ 明朝"/>
        <family val="1"/>
        <charset val="128"/>
      </rPr>
      <t>(㋺×㋩×㋥)</t>
    </r>
    <rPh sb="2" eb="4">
      <t>ホンネン</t>
    </rPh>
    <rPh sb="4" eb="5">
      <t>ブン</t>
    </rPh>
    <rPh sb="7" eb="9">
      <t>フツウ</t>
    </rPh>
    <rPh sb="9" eb="11">
      <t>ショウキャク</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</si>
</sst>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General&quot;年&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sz val="6"/>
      <color theme="1"/>
      <name val="ＭＳ 明朝"/>
      <family val="1"/>
      <charset val="128"/>
    </font>
    <font>
      <sz val="6"/>
      <color theme="1"/>
      <name val="ＭＳ Ｐ明朝"/>
      <family val="1"/>
      <charset val="128"/>
    </font>
    <font>
      <b/>
      <sz val="18"/>
      <color theme="1"/>
      <name val="ＭＳ 明朝"/>
      <family val="1"/>
      <charset val="128"/>
    </font>
    <font>
      <sz val="7"/>
      <color theme="1"/>
      <name val="ＭＳ 明朝"/>
      <family val="1"/>
      <charset val="128"/>
    </font>
    <font>
      <sz val="4"/>
      <color theme="1"/>
      <name val="ＭＳ 明朝"/>
      <family val="1"/>
      <charset val="128"/>
    </font>
    <font>
      <b/>
      <sz val="9"/>
      <color indexed="81"/>
      <name val="MS P ゴシック"/>
      <family val="3"/>
      <charset val="128"/>
    </font>
    <font>
      <sz val="9"/>
      <color theme="1"/>
      <name val="ＭＳ 明朝"/>
      <family val="1"/>
      <charset val="128"/>
    </font>
    <font>
      <sz val="11"/>
      <name val="ＭＳ 明朝"/>
      <family val="1"/>
      <charset val="128"/>
    </font>
    <font>
      <sz val="8"/>
      <color theme="0" tint="-0.499984740745262"/>
      <name val="ＭＳ 明朝"/>
      <family val="1"/>
      <charset val="128"/>
    </font>
    <font>
      <b/>
      <sz val="10"/>
      <color rgb="FFFF0000"/>
      <name val="ＭＳ 明朝"/>
      <family val="1"/>
      <charset val="128"/>
    </font>
    <font>
      <b/>
      <sz val="18"/>
      <color theme="1"/>
      <name val="游ゴシック"/>
      <family val="3"/>
      <charset val="128"/>
    </font>
    <font>
      <b/>
      <sz val="14"/>
      <color rgb="FFFF0000"/>
      <name val="游ゴシック"/>
      <family val="3"/>
      <charset val="128"/>
    </font>
    <font>
      <sz val="11"/>
      <color theme="1"/>
      <name val="游ゴシック"/>
      <family val="3"/>
      <charset val="128"/>
    </font>
    <font>
      <b/>
      <sz val="18"/>
      <color theme="1"/>
      <name val="游ゴシック Medium"/>
      <family val="3"/>
      <charset val="128"/>
    </font>
    <font>
      <sz val="12"/>
      <color theme="1"/>
      <name val="游ゴシック Medium"/>
      <family val="3"/>
      <charset val="128"/>
    </font>
    <font>
      <b/>
      <sz val="12"/>
      <color theme="1"/>
      <name val="游ゴシック Medium"/>
      <family val="3"/>
      <charset val="128"/>
    </font>
    <font>
      <sz val="18"/>
      <color theme="1"/>
      <name val="游ゴシック Medium"/>
      <family val="3"/>
      <charset val="128"/>
    </font>
    <font>
      <sz val="16"/>
      <color theme="1"/>
      <name val="游ゴシック Medium"/>
      <family val="3"/>
      <charset val="128"/>
    </font>
    <font>
      <sz val="14"/>
      <color theme="1"/>
      <name val="游ゴシック Medium"/>
      <family val="3"/>
      <charset val="128"/>
    </font>
    <font>
      <b/>
      <sz val="11"/>
      <color rgb="FFFF0000"/>
      <name val="游ゴシック"/>
      <family val="3"/>
      <charset val="128"/>
    </font>
    <font>
      <sz val="5.5"/>
      <color theme="1"/>
      <name val="ＭＳ Ｐ明朝"/>
      <family val="1"/>
      <charset val="128"/>
    </font>
    <font>
      <sz val="7"/>
      <color theme="1"/>
      <name val="ＭＳ Ｐ明朝"/>
      <family val="1"/>
      <charset val="128"/>
    </font>
    <font>
      <b/>
      <sz val="14"/>
      <color theme="1"/>
      <name val="ＭＳ 明朝"/>
      <family val="1"/>
      <charset val="128"/>
    </font>
    <font>
      <sz val="5"/>
      <color theme="1"/>
      <name val="ＭＳ Ｐ明朝"/>
      <family val="1"/>
      <charset val="128"/>
    </font>
    <font>
      <sz val="4"/>
      <color theme="1"/>
      <name val="ＭＳ Ｐ明朝"/>
      <family val="1"/>
      <charset val="128"/>
    </font>
    <font>
      <sz val="5.5"/>
      <color theme="1"/>
      <name val="ＭＳ 明朝"/>
      <family val="1"/>
      <charset val="128"/>
    </font>
    <font>
      <sz val="8"/>
      <color theme="1"/>
      <name val="Yu Gothic"/>
      <family val="3"/>
      <charset val="128"/>
    </font>
    <font>
      <sz val="10"/>
      <color theme="1"/>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auto="1"/>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8">
    <xf numFmtId="0" fontId="0" fillId="0" borderId="0" xfId="0">
      <alignment vertical="center"/>
    </xf>
    <xf numFmtId="0" fontId="5"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4" fillId="2" borderId="0" xfId="0" applyFont="1" applyFill="1" applyAlignment="1" applyProtection="1">
      <alignment vertical="center"/>
      <protection hidden="1"/>
    </xf>
    <xf numFmtId="0" fontId="6" fillId="2" borderId="17" xfId="0" applyFont="1" applyFill="1" applyBorder="1" applyAlignment="1" applyProtection="1">
      <alignment horizontal="center" vertical="center"/>
      <protection hidden="1"/>
    </xf>
    <xf numFmtId="0" fontId="5" fillId="2" borderId="0" xfId="0" applyFont="1" applyFill="1" applyAlignment="1" applyProtection="1">
      <alignment vertical="top"/>
      <protection hidden="1"/>
    </xf>
    <xf numFmtId="0" fontId="5" fillId="0" borderId="0" xfId="0" applyFont="1" applyAlignment="1" applyProtection="1">
      <alignment horizontal="center" vertical="center"/>
      <protection hidden="1"/>
    </xf>
    <xf numFmtId="0" fontId="14" fillId="2" borderId="0" xfId="0" applyFont="1" applyFill="1" applyAlignment="1" applyProtection="1">
      <alignment vertical="center"/>
      <protection hidden="1"/>
    </xf>
    <xf numFmtId="0" fontId="15" fillId="0" borderId="0" xfId="0" applyFont="1" applyFill="1" applyAlignment="1" applyProtection="1">
      <alignment vertical="center"/>
      <protection hidden="1"/>
    </xf>
    <xf numFmtId="0" fontId="16" fillId="0" borderId="0" xfId="0" applyFont="1" applyAlignment="1" applyProtection="1">
      <alignment vertical="center"/>
      <protection hidden="1"/>
    </xf>
    <xf numFmtId="0" fontId="18" fillId="2" borderId="0" xfId="0" applyFont="1" applyFill="1" applyProtection="1">
      <alignment vertical="center"/>
    </xf>
    <xf numFmtId="0" fontId="19" fillId="2" borderId="0" xfId="0" applyFont="1" applyFill="1" applyProtection="1">
      <alignment vertical="center"/>
    </xf>
    <xf numFmtId="0" fontId="21" fillId="0" borderId="0" xfId="0" applyFont="1" applyFill="1" applyAlignment="1" applyProtection="1">
      <alignment vertical="center"/>
      <protection hidden="1"/>
    </xf>
    <xf numFmtId="0" fontId="22" fillId="0" borderId="0" xfId="0" applyFont="1" applyFill="1" applyAlignment="1" applyProtection="1">
      <alignment vertical="center"/>
    </xf>
    <xf numFmtId="0" fontId="21" fillId="0" borderId="0" xfId="0" applyFont="1" applyFill="1">
      <alignment vertical="center"/>
    </xf>
    <xf numFmtId="0" fontId="21" fillId="0" borderId="0" xfId="0" applyFont="1" applyFill="1" applyAlignment="1">
      <alignment horizontal="center" vertical="center"/>
    </xf>
    <xf numFmtId="0" fontId="21" fillId="0" borderId="0" xfId="0" applyFont="1" applyFill="1" applyBorder="1">
      <alignment vertical="center"/>
    </xf>
    <xf numFmtId="0" fontId="21" fillId="2" borderId="0" xfId="0" applyFont="1" applyFill="1" applyAlignment="1" applyProtection="1">
      <alignment vertical="center"/>
      <protection hidden="1"/>
    </xf>
    <xf numFmtId="0" fontId="21" fillId="2" borderId="30" xfId="0" applyFont="1" applyFill="1" applyBorder="1" applyAlignment="1" applyProtection="1">
      <alignment horizontal="center" vertical="center"/>
      <protection hidden="1"/>
    </xf>
    <xf numFmtId="0" fontId="21" fillId="2" borderId="34" xfId="0" applyFont="1" applyFill="1" applyBorder="1" applyAlignment="1" applyProtection="1">
      <alignment vertical="center" justifyLastLine="1"/>
      <protection hidden="1"/>
    </xf>
    <xf numFmtId="0" fontId="21" fillId="2" borderId="36" xfId="0" applyFont="1" applyFill="1" applyBorder="1" applyAlignment="1" applyProtection="1">
      <alignment vertical="center" justifyLastLine="1"/>
      <protection hidden="1"/>
    </xf>
    <xf numFmtId="0" fontId="21" fillId="2" borderId="37" xfId="0" applyFont="1" applyFill="1" applyBorder="1" applyAlignment="1" applyProtection="1">
      <alignment horizontal="center" vertical="center"/>
      <protection hidden="1"/>
    </xf>
    <xf numFmtId="0" fontId="26" fillId="2" borderId="0" xfId="0" applyFont="1" applyFill="1" applyProtection="1">
      <alignment vertical="center"/>
    </xf>
    <xf numFmtId="0" fontId="6" fillId="2" borderId="12" xfId="0" applyFont="1" applyFill="1" applyBorder="1" applyAlignment="1" applyProtection="1">
      <alignment horizontal="center" vertical="center"/>
      <protection hidden="1"/>
    </xf>
    <xf numFmtId="0" fontId="5" fillId="2" borderId="0" xfId="0" applyFont="1" applyFill="1" applyBorder="1" applyAlignment="1" applyProtection="1">
      <alignment vertical="center"/>
      <protection hidden="1"/>
    </xf>
    <xf numFmtId="38" fontId="5" fillId="2" borderId="0" xfId="1" applyFont="1" applyFill="1" applyBorder="1" applyAlignment="1" applyProtection="1">
      <alignment vertical="center"/>
      <protection hidden="1"/>
    </xf>
    <xf numFmtId="38" fontId="5" fillId="2" borderId="0" xfId="1" applyFont="1" applyFill="1" applyBorder="1" applyAlignment="1" applyProtection="1">
      <alignment vertical="center" shrinkToFit="1"/>
      <protection hidden="1"/>
    </xf>
    <xf numFmtId="0" fontId="5" fillId="2" borderId="0" xfId="0" applyFont="1" applyFill="1" applyBorder="1" applyAlignment="1" applyProtection="1">
      <alignment vertical="center" wrapText="1" justifyLastLine="1"/>
      <protection hidden="1"/>
    </xf>
    <xf numFmtId="0" fontId="4" fillId="2" borderId="0" xfId="0" applyFont="1" applyFill="1" applyBorder="1" applyAlignment="1" applyProtection="1">
      <alignment vertical="top"/>
      <protection locked="0" hidden="1"/>
    </xf>
    <xf numFmtId="0" fontId="21" fillId="2" borderId="34" xfId="0" applyFont="1" applyFill="1" applyBorder="1" applyAlignment="1" applyProtection="1">
      <alignment vertical="center" shrinkToFit="1"/>
      <protection hidden="1"/>
    </xf>
    <xf numFmtId="0" fontId="21" fillId="2" borderId="30" xfId="0" applyFont="1" applyFill="1" applyBorder="1" applyAlignment="1" applyProtection="1">
      <alignment horizontal="center" vertical="center" shrinkToFit="1"/>
      <protection hidden="1"/>
    </xf>
    <xf numFmtId="0" fontId="21" fillId="2" borderId="3" xfId="0" applyFont="1" applyFill="1" applyBorder="1" applyAlignment="1" applyProtection="1">
      <alignment vertical="center" justifyLastLine="1"/>
      <protection hidden="1"/>
    </xf>
    <xf numFmtId="0" fontId="21" fillId="2" borderId="3"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0" xfId="0" applyFont="1" applyFill="1" applyAlignment="1" applyProtection="1">
      <alignment horizontal="center"/>
      <protection hidden="1"/>
    </xf>
    <xf numFmtId="0" fontId="5" fillId="2" borderId="0" xfId="0" applyFont="1" applyFill="1" applyBorder="1" applyAlignment="1" applyProtection="1">
      <alignment vertical="center" justifyLastLine="1"/>
      <protection hidden="1"/>
    </xf>
    <xf numFmtId="0" fontId="5" fillId="2" borderId="0" xfId="0" applyFont="1" applyFill="1" applyBorder="1" applyAlignment="1" applyProtection="1">
      <alignment vertical="center" shrinkToFit="1"/>
      <protection hidden="1"/>
    </xf>
    <xf numFmtId="0" fontId="5" fillId="2" borderId="9" xfId="0" applyFont="1" applyFill="1" applyBorder="1" applyAlignment="1" applyProtection="1">
      <alignment vertical="center" justifyLastLine="1"/>
      <protection hidden="1"/>
    </xf>
    <xf numFmtId="0" fontId="5" fillId="2" borderId="0" xfId="0" applyFont="1" applyFill="1" applyAlignment="1" applyProtection="1">
      <protection hidden="1"/>
    </xf>
    <xf numFmtId="0" fontId="5" fillId="2" borderId="0" xfId="0" applyFont="1" applyFill="1" applyAlignment="1" applyProtection="1">
      <protection locked="0" hidden="1"/>
    </xf>
    <xf numFmtId="0" fontId="5" fillId="2" borderId="0" xfId="0" applyFont="1" applyFill="1" applyBorder="1" applyAlignment="1" applyProtection="1">
      <alignment horizontal="center" vertical="top"/>
      <protection hidden="1"/>
    </xf>
    <xf numFmtId="0" fontId="5" fillId="2" borderId="0" xfId="0" applyFont="1" applyFill="1" applyBorder="1" applyAlignment="1" applyProtection="1">
      <protection hidden="1"/>
    </xf>
    <xf numFmtId="0" fontId="5" fillId="2" borderId="0" xfId="0" applyFont="1" applyFill="1" applyBorder="1" applyAlignment="1" applyProtection="1">
      <alignment horizontal="center"/>
      <protection hidden="1"/>
    </xf>
    <xf numFmtId="0" fontId="5" fillId="2" borderId="9" xfId="0" applyFont="1" applyFill="1" applyBorder="1" applyAlignment="1" applyProtection="1">
      <alignment vertical="center"/>
      <protection hidden="1"/>
    </xf>
    <xf numFmtId="0" fontId="5" fillId="2" borderId="0" xfId="0" applyFont="1" applyFill="1" applyBorder="1" applyAlignment="1" applyProtection="1">
      <protection locked="0" hidden="1"/>
    </xf>
    <xf numFmtId="0" fontId="6" fillId="2" borderId="0" xfId="0" applyFont="1" applyFill="1" applyBorder="1" applyAlignment="1" applyProtection="1">
      <alignment horizontal="center" vertical="distributed" textRotation="255" justifyLastLine="1"/>
      <protection hidden="1"/>
    </xf>
    <xf numFmtId="0" fontId="6" fillId="2" borderId="0" xfId="0" applyFont="1" applyFill="1" applyBorder="1" applyAlignment="1" applyProtection="1">
      <alignment horizontal="center" vertical="distributed" textRotation="255" justifyLastLine="1" shrinkToFit="1"/>
      <protection hidden="1"/>
    </xf>
    <xf numFmtId="0" fontId="6" fillId="2" borderId="0" xfId="0" applyFont="1" applyFill="1" applyBorder="1" applyAlignment="1" applyProtection="1">
      <alignment horizontal="center" vertical="center" justifyLastLine="1"/>
      <protection hidden="1"/>
    </xf>
    <xf numFmtId="0" fontId="6" fillId="2" borderId="0" xfId="0" applyFont="1" applyFill="1" applyBorder="1" applyAlignment="1" applyProtection="1">
      <alignment horizontal="center" vertical="center"/>
      <protection hidden="1"/>
    </xf>
    <xf numFmtId="0" fontId="32" fillId="2" borderId="0" xfId="0" applyFont="1" applyFill="1" applyBorder="1" applyAlignment="1" applyProtection="1">
      <alignment horizontal="center" vertical="center" wrapText="1"/>
      <protection hidden="1"/>
    </xf>
    <xf numFmtId="38" fontId="3" fillId="2" borderId="0" xfId="1" applyFont="1" applyFill="1" applyBorder="1" applyAlignment="1" applyProtection="1">
      <alignment horizontal="right" vertical="center" indent="1" shrinkToFit="1"/>
      <protection locked="0" hidden="1"/>
    </xf>
    <xf numFmtId="0" fontId="5" fillId="2" borderId="0" xfId="0" applyFont="1" applyFill="1" applyBorder="1" applyAlignment="1" applyProtection="1">
      <alignment horizontal="left" vertical="center"/>
      <protection locked="0" hidden="1"/>
    </xf>
    <xf numFmtId="38" fontId="5" fillId="2" borderId="0" xfId="1" applyFont="1" applyFill="1" applyBorder="1" applyAlignment="1" applyProtection="1">
      <alignment horizontal="right" vertical="center"/>
      <protection locked="0" hidden="1"/>
    </xf>
    <xf numFmtId="0" fontId="5" fillId="2" borderId="9" xfId="0" applyFont="1" applyFill="1" applyBorder="1" applyAlignment="1" applyProtection="1">
      <alignment horizontal="right" vertical="center" shrinkToFit="1"/>
      <protection hidden="1"/>
    </xf>
    <xf numFmtId="0" fontId="5" fillId="2" borderId="9" xfId="0" applyFont="1" applyFill="1" applyBorder="1" applyAlignment="1" applyProtection="1">
      <alignment vertical="center" shrinkToFit="1"/>
      <protection hidden="1"/>
    </xf>
    <xf numFmtId="0" fontId="5" fillId="2" borderId="5" xfId="0" applyFont="1" applyFill="1" applyBorder="1" applyAlignment="1" applyProtection="1">
      <alignment horizontal="right" vertical="center" shrinkToFit="1"/>
      <protection hidden="1"/>
    </xf>
    <xf numFmtId="0" fontId="5" fillId="2" borderId="5" xfId="0" applyFont="1" applyFill="1" applyBorder="1" applyAlignment="1" applyProtection="1">
      <alignment vertical="center" shrinkToFit="1"/>
      <protection hidden="1"/>
    </xf>
    <xf numFmtId="0" fontId="4" fillId="2" borderId="0" xfId="0" applyFont="1" applyFill="1" applyBorder="1" applyAlignment="1" applyProtection="1">
      <alignment vertical="center"/>
      <protection hidden="1"/>
    </xf>
    <xf numFmtId="0" fontId="5" fillId="3" borderId="0" xfId="0" applyFont="1" applyFill="1" applyBorder="1" applyAlignment="1" applyProtection="1">
      <alignment horizontal="center" vertical="top" shrinkToFit="1"/>
      <protection locked="0" hidden="1"/>
    </xf>
    <xf numFmtId="0" fontId="4" fillId="3" borderId="0" xfId="0" applyFont="1" applyFill="1" applyBorder="1" applyAlignment="1" applyProtection="1">
      <alignment vertical="center" shrinkToFit="1"/>
      <protection locked="0" hidden="1"/>
    </xf>
    <xf numFmtId="0" fontId="25" fillId="2" borderId="0" xfId="0" applyFont="1" applyFill="1" applyAlignment="1" applyProtection="1">
      <alignment vertical="center"/>
      <protection hidden="1"/>
    </xf>
    <xf numFmtId="0" fontId="25" fillId="2" borderId="0" xfId="0" applyFont="1" applyFill="1" applyAlignment="1" applyProtection="1">
      <alignment horizontal="center" vertical="center"/>
      <protection hidden="1"/>
    </xf>
    <xf numFmtId="0" fontId="22" fillId="2" borderId="0" xfId="0" applyFont="1" applyFill="1" applyAlignment="1" applyProtection="1">
      <alignment vertical="center"/>
      <protection hidden="1"/>
    </xf>
    <xf numFmtId="0" fontId="22" fillId="2" borderId="0" xfId="0" applyFont="1" applyFill="1" applyAlignment="1" applyProtection="1">
      <alignment horizontal="center" vertical="center"/>
      <protection hidden="1"/>
    </xf>
    <xf numFmtId="0" fontId="21" fillId="2" borderId="0" xfId="0" applyFont="1" applyFill="1" applyProtection="1">
      <alignment vertical="center"/>
      <protection hidden="1"/>
    </xf>
    <xf numFmtId="177" fontId="21" fillId="2" borderId="0" xfId="0" applyNumberFormat="1" applyFont="1" applyFill="1" applyAlignment="1" applyProtection="1">
      <alignment horizontal="center" vertical="center"/>
      <protection hidden="1"/>
    </xf>
    <xf numFmtId="0" fontId="21" fillId="2" borderId="2" xfId="0" applyFont="1" applyFill="1" applyBorder="1" applyProtection="1">
      <alignment vertical="center"/>
      <protection hidden="1"/>
    </xf>
    <xf numFmtId="0" fontId="21" fillId="2" borderId="3" xfId="0" applyFont="1" applyFill="1" applyBorder="1" applyProtection="1">
      <alignment vertical="center"/>
      <protection hidden="1"/>
    </xf>
    <xf numFmtId="177" fontId="21" fillId="2" borderId="4" xfId="0" applyNumberFormat="1" applyFont="1" applyFill="1" applyBorder="1" applyAlignment="1" applyProtection="1">
      <alignment horizontal="center" vertical="center"/>
      <protection hidden="1"/>
    </xf>
    <xf numFmtId="0" fontId="21" fillId="2" borderId="0" xfId="0" applyFont="1" applyFill="1" applyBorder="1" applyProtection="1">
      <alignment vertical="center"/>
      <protection hidden="1"/>
    </xf>
    <xf numFmtId="0" fontId="21" fillId="2" borderId="3" xfId="0" applyFont="1" applyFill="1" applyBorder="1" applyAlignment="1" applyProtection="1">
      <alignment horizontal="left" vertical="center" wrapText="1"/>
      <protection hidden="1"/>
    </xf>
    <xf numFmtId="0" fontId="21" fillId="2" borderId="39" xfId="0" applyFont="1" applyFill="1" applyBorder="1" applyProtection="1">
      <alignment vertical="center"/>
      <protection hidden="1"/>
    </xf>
    <xf numFmtId="0" fontId="21" fillId="2" borderId="40" xfId="0" applyFont="1" applyFill="1" applyBorder="1" applyProtection="1">
      <alignment vertical="center"/>
      <protection hidden="1"/>
    </xf>
    <xf numFmtId="177" fontId="21" fillId="2" borderId="41" xfId="0" applyNumberFormat="1" applyFont="1" applyFill="1" applyBorder="1" applyAlignment="1" applyProtection="1">
      <alignment horizontal="center" vertical="center"/>
      <protection hidden="1"/>
    </xf>
    <xf numFmtId="0" fontId="21" fillId="2" borderId="42" xfId="0" applyFont="1" applyFill="1" applyBorder="1" applyProtection="1">
      <alignment vertical="center"/>
      <protection hidden="1"/>
    </xf>
    <xf numFmtId="0" fontId="21" fillId="2" borderId="43" xfId="0" applyFont="1" applyFill="1" applyBorder="1" applyProtection="1">
      <alignment vertical="center"/>
      <protection hidden="1"/>
    </xf>
    <xf numFmtId="177" fontId="21" fillId="2" borderId="44" xfId="0" applyNumberFormat="1" applyFont="1" applyFill="1" applyBorder="1" applyAlignment="1" applyProtection="1">
      <alignment horizontal="center" vertical="center"/>
      <protection hidden="1"/>
    </xf>
    <xf numFmtId="0" fontId="21" fillId="2" borderId="45" xfId="0" applyFont="1" applyFill="1" applyBorder="1" applyProtection="1">
      <alignment vertical="center"/>
      <protection hidden="1"/>
    </xf>
    <xf numFmtId="0" fontId="21" fillId="2" borderId="46" xfId="0" applyFont="1" applyFill="1" applyBorder="1" applyProtection="1">
      <alignment vertical="center"/>
      <protection hidden="1"/>
    </xf>
    <xf numFmtId="177" fontId="21" fillId="2" borderId="47" xfId="0" applyNumberFormat="1" applyFont="1" applyFill="1" applyBorder="1" applyAlignment="1" applyProtection="1">
      <alignment horizontal="center" vertical="center"/>
      <protection hidden="1"/>
    </xf>
    <xf numFmtId="0" fontId="21" fillId="2" borderId="40" xfId="0" applyFont="1" applyFill="1" applyBorder="1" applyAlignment="1" applyProtection="1">
      <alignment horizontal="left" vertical="center"/>
      <protection hidden="1"/>
    </xf>
    <xf numFmtId="0" fontId="21" fillId="2" borderId="42" xfId="0" applyFont="1" applyFill="1" applyBorder="1" applyAlignment="1" applyProtection="1">
      <alignment vertical="center" wrapText="1"/>
      <protection hidden="1"/>
    </xf>
    <xf numFmtId="177" fontId="21" fillId="2" borderId="0" xfId="0" applyNumberFormat="1" applyFont="1" applyFill="1" applyBorder="1" applyAlignment="1" applyProtection="1">
      <alignment horizontal="center" vertical="center"/>
      <protection hidden="1"/>
    </xf>
    <xf numFmtId="0" fontId="21" fillId="2" borderId="0" xfId="0" applyFont="1" applyFill="1" applyAlignment="1" applyProtection="1">
      <alignment horizontal="center" vertical="center"/>
      <protection hidden="1"/>
    </xf>
    <xf numFmtId="0" fontId="21" fillId="0" borderId="0" xfId="0" applyFont="1" applyFill="1" applyProtection="1">
      <alignment vertical="center"/>
      <protection hidden="1"/>
    </xf>
    <xf numFmtId="0" fontId="5" fillId="2" borderId="1" xfId="0" applyFont="1" applyFill="1" applyBorder="1" applyAlignment="1" applyProtection="1">
      <alignment horizontal="center" vertical="center" shrinkToFit="1"/>
      <protection hidden="1"/>
    </xf>
    <xf numFmtId="0" fontId="4" fillId="3" borderId="10" xfId="0" applyFont="1" applyFill="1" applyBorder="1" applyAlignment="1" applyProtection="1">
      <alignment horizontal="center" vertical="center" shrinkToFit="1"/>
      <protection locked="0" hidden="1"/>
    </xf>
    <xf numFmtId="0" fontId="4" fillId="3" borderId="8" xfId="0" applyFont="1" applyFill="1" applyBorder="1" applyAlignment="1" applyProtection="1">
      <alignment horizontal="center" vertical="center" shrinkToFit="1"/>
      <protection locked="0" hidden="1"/>
    </xf>
    <xf numFmtId="0" fontId="4" fillId="3" borderId="11" xfId="0" applyFont="1" applyFill="1" applyBorder="1" applyAlignment="1" applyProtection="1">
      <alignment horizontal="center" vertical="center" shrinkToFit="1"/>
      <protection locked="0" hidden="1"/>
    </xf>
    <xf numFmtId="0" fontId="4" fillId="3" borderId="12" xfId="0" applyFont="1" applyFill="1" applyBorder="1" applyAlignment="1" applyProtection="1">
      <alignment horizontal="center" vertical="center" shrinkToFit="1"/>
      <protection locked="0" hidden="1"/>
    </xf>
    <xf numFmtId="0" fontId="4" fillId="2" borderId="1" xfId="0" applyFont="1" applyFill="1" applyBorder="1" applyAlignment="1" applyProtection="1">
      <alignment horizontal="center" vertical="center"/>
      <protection hidden="1"/>
    </xf>
    <xf numFmtId="0" fontId="4" fillId="3" borderId="13" xfId="0" applyFont="1" applyFill="1" applyBorder="1" applyAlignment="1" applyProtection="1">
      <alignment horizontal="left" vertical="center" shrinkToFit="1"/>
      <protection locked="0" hidden="1"/>
    </xf>
    <xf numFmtId="0" fontId="4" fillId="3" borderId="7" xfId="0" applyFont="1" applyFill="1" applyBorder="1" applyAlignment="1" applyProtection="1">
      <alignment horizontal="left" vertical="center" shrinkToFit="1"/>
      <protection locked="0" hidden="1"/>
    </xf>
    <xf numFmtId="0" fontId="4" fillId="3" borderId="0" xfId="0" applyFont="1" applyFill="1" applyBorder="1" applyAlignment="1" applyProtection="1">
      <alignment horizontal="left" vertical="center" shrinkToFit="1"/>
      <protection locked="0" hidden="1"/>
    </xf>
    <xf numFmtId="0" fontId="4" fillId="3" borderId="6" xfId="0" applyFont="1" applyFill="1" applyBorder="1" applyAlignment="1" applyProtection="1">
      <alignment horizontal="left" vertical="center" shrinkToFit="1"/>
      <protection locked="0" hidden="1"/>
    </xf>
    <xf numFmtId="0" fontId="5" fillId="2" borderId="13" xfId="0" applyFont="1" applyFill="1" applyBorder="1" applyAlignment="1" applyProtection="1">
      <alignment horizontal="center" vertical="center"/>
      <protection hidden="1"/>
    </xf>
    <xf numFmtId="0" fontId="5" fillId="2" borderId="81"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shrinkToFit="1"/>
      <protection locked="0" hidden="1"/>
    </xf>
    <xf numFmtId="0" fontId="4" fillId="3" borderId="9" xfId="0" applyFont="1" applyFill="1" applyBorder="1" applyAlignment="1" applyProtection="1">
      <alignment horizontal="center" vertical="center" shrinkToFit="1"/>
      <protection locked="0" hidden="1"/>
    </xf>
    <xf numFmtId="0" fontId="4" fillId="3" borderId="10" xfId="0" applyFont="1" applyFill="1" applyBorder="1" applyAlignment="1" applyProtection="1">
      <alignment horizontal="left" vertical="center" shrinkToFit="1"/>
      <protection locked="0" hidden="1"/>
    </xf>
    <xf numFmtId="0" fontId="4" fillId="3" borderId="5" xfId="0" applyFont="1" applyFill="1" applyBorder="1" applyAlignment="1" applyProtection="1">
      <alignment horizontal="left" vertical="center" shrinkToFit="1"/>
      <protection locked="0" hidden="1"/>
    </xf>
    <xf numFmtId="0" fontId="4" fillId="3" borderId="11" xfId="0" applyFont="1" applyFill="1" applyBorder="1" applyAlignment="1" applyProtection="1">
      <alignment horizontal="left" vertical="center" shrinkToFit="1"/>
      <protection locked="0" hidden="1"/>
    </xf>
    <xf numFmtId="0" fontId="4" fillId="3" borderId="9" xfId="0" applyFont="1" applyFill="1" applyBorder="1" applyAlignment="1" applyProtection="1">
      <alignment horizontal="left" vertical="center" shrinkToFit="1"/>
      <protection locked="0" hidden="1"/>
    </xf>
    <xf numFmtId="0" fontId="5" fillId="2" borderId="82" xfId="0" applyFont="1" applyFill="1" applyBorder="1" applyAlignment="1" applyProtection="1">
      <alignment horizontal="center" vertical="center"/>
      <protection hidden="1"/>
    </xf>
    <xf numFmtId="0" fontId="5" fillId="2" borderId="83" xfId="0" applyFont="1" applyFill="1" applyBorder="1" applyAlignment="1" applyProtection="1">
      <alignment horizontal="center" vertical="center"/>
      <protection hidden="1"/>
    </xf>
    <xf numFmtId="0" fontId="5" fillId="2" borderId="84" xfId="0" applyFont="1" applyFill="1" applyBorder="1" applyAlignment="1" applyProtection="1">
      <alignment horizontal="center" vertical="center"/>
      <protection hidden="1"/>
    </xf>
    <xf numFmtId="0" fontId="5" fillId="2" borderId="85" xfId="0" applyFont="1" applyFill="1" applyBorder="1" applyAlignment="1" applyProtection="1">
      <alignment horizontal="center" vertical="center"/>
      <protection hidden="1"/>
    </xf>
    <xf numFmtId="0" fontId="5" fillId="2" borderId="86" xfId="0" applyFont="1" applyFill="1" applyBorder="1" applyAlignment="1" applyProtection="1">
      <alignment horizontal="center" vertical="center"/>
      <protection hidden="1"/>
    </xf>
    <xf numFmtId="0" fontId="5" fillId="2" borderId="87" xfId="0" applyFont="1" applyFill="1" applyBorder="1" applyAlignment="1" applyProtection="1">
      <alignment horizontal="center" vertical="center"/>
      <protection hidden="1"/>
    </xf>
    <xf numFmtId="38" fontId="3" fillId="3" borderId="48" xfId="1" applyFont="1" applyFill="1" applyBorder="1" applyAlignment="1" applyProtection="1">
      <alignment horizontal="right" vertical="center" indent="1" shrinkToFit="1"/>
      <protection locked="0" hidden="1"/>
    </xf>
    <xf numFmtId="38" fontId="3" fillId="3" borderId="49" xfId="1" applyFont="1" applyFill="1" applyBorder="1" applyAlignment="1" applyProtection="1">
      <alignment horizontal="right" vertical="center" indent="1" shrinkToFit="1"/>
      <protection locked="0" hidden="1"/>
    </xf>
    <xf numFmtId="38" fontId="3" fillId="3" borderId="76" xfId="1" applyFont="1" applyFill="1" applyBorder="1" applyAlignment="1" applyProtection="1">
      <alignment horizontal="right" vertical="center" indent="1" shrinkToFit="1"/>
      <protection locked="0" hidden="1"/>
    </xf>
    <xf numFmtId="38" fontId="3" fillId="3" borderId="64" xfId="1" applyFont="1" applyFill="1" applyBorder="1" applyAlignment="1" applyProtection="1">
      <alignment horizontal="right" vertical="center" indent="1" shrinkToFit="1"/>
      <protection locked="0" hidden="1"/>
    </xf>
    <xf numFmtId="38" fontId="3" fillId="3" borderId="65" xfId="1" applyFont="1" applyFill="1" applyBorder="1" applyAlignment="1" applyProtection="1">
      <alignment horizontal="right" vertical="center" indent="1" shrinkToFit="1"/>
      <protection locked="0" hidden="1"/>
    </xf>
    <xf numFmtId="38" fontId="3" fillId="3" borderId="75" xfId="1" applyFont="1" applyFill="1" applyBorder="1" applyAlignment="1" applyProtection="1">
      <alignment horizontal="right" vertical="center" indent="1" shrinkToFit="1"/>
      <protection locked="0" hidden="1"/>
    </xf>
    <xf numFmtId="0" fontId="5" fillId="2" borderId="80" xfId="0" applyFont="1" applyFill="1" applyBorder="1" applyAlignment="1" applyProtection="1">
      <alignment horizontal="center" vertical="center"/>
      <protection hidden="1"/>
    </xf>
    <xf numFmtId="0" fontId="5" fillId="2" borderId="1" xfId="0" applyFont="1" applyFill="1" applyBorder="1" applyAlignment="1" applyProtection="1">
      <alignment horizontal="distributed" vertical="center" justifyLastLine="1"/>
      <protection hidden="1"/>
    </xf>
    <xf numFmtId="38" fontId="5" fillId="2" borderId="1" xfId="1" applyFont="1" applyFill="1" applyBorder="1" applyAlignment="1" applyProtection="1">
      <alignment horizontal="right" vertical="center" shrinkToFit="1"/>
      <protection hidden="1"/>
    </xf>
    <xf numFmtId="38" fontId="3" fillId="3" borderId="77" xfId="1" applyFont="1" applyFill="1" applyBorder="1" applyAlignment="1" applyProtection="1">
      <alignment horizontal="right" vertical="center" indent="1" shrinkToFit="1"/>
      <protection locked="0" hidden="1"/>
    </xf>
    <xf numFmtId="38" fontId="3" fillId="3" borderId="5" xfId="1" applyFont="1" applyFill="1" applyBorder="1" applyAlignment="1" applyProtection="1">
      <alignment horizontal="right" vertical="center" indent="1" shrinkToFit="1"/>
      <protection locked="0" hidden="1"/>
    </xf>
    <xf numFmtId="38" fontId="3" fillId="3" borderId="59" xfId="1" applyFont="1" applyFill="1" applyBorder="1" applyAlignment="1" applyProtection="1">
      <alignment horizontal="right" vertical="center" indent="1" shrinkToFit="1"/>
      <protection locked="0" hidden="1"/>
    </xf>
    <xf numFmtId="38" fontId="3" fillId="3" borderId="78" xfId="1" applyFont="1" applyFill="1" applyBorder="1" applyAlignment="1" applyProtection="1">
      <alignment horizontal="right" vertical="center" indent="1" shrinkToFit="1"/>
      <protection locked="0" hidden="1"/>
    </xf>
    <xf numFmtId="38" fontId="3" fillId="3" borderId="66" xfId="1" applyFont="1" applyFill="1" applyBorder="1" applyAlignment="1" applyProtection="1">
      <alignment horizontal="right" vertical="center" indent="1" shrinkToFit="1"/>
      <protection locked="0" hidden="1"/>
    </xf>
    <xf numFmtId="38" fontId="3" fillId="3" borderId="1" xfId="1" applyFont="1" applyFill="1" applyBorder="1" applyAlignment="1" applyProtection="1">
      <alignment horizontal="right" vertical="center" indent="1" shrinkToFit="1"/>
      <protection locked="0" hidden="1"/>
    </xf>
    <xf numFmtId="0" fontId="6" fillId="2" borderId="10" xfId="0" applyFont="1" applyFill="1" applyBorder="1" applyAlignment="1" applyProtection="1">
      <alignment horizontal="distributed" vertical="center" justifyLastLine="1"/>
      <protection hidden="1"/>
    </xf>
    <xf numFmtId="0" fontId="6" fillId="2" borderId="5" xfId="0" applyFont="1" applyFill="1" applyBorder="1" applyAlignment="1" applyProtection="1">
      <alignment horizontal="distributed" vertical="center" justifyLastLine="1"/>
      <protection hidden="1"/>
    </xf>
    <xf numFmtId="0" fontId="6" fillId="2" borderId="8" xfId="0" applyFont="1" applyFill="1" applyBorder="1" applyAlignment="1" applyProtection="1">
      <alignment horizontal="distributed" vertical="center" justifyLastLine="1"/>
      <protection hidden="1"/>
    </xf>
    <xf numFmtId="0" fontId="6" fillId="2" borderId="11" xfId="0" applyFont="1" applyFill="1" applyBorder="1" applyAlignment="1" applyProtection="1">
      <alignment horizontal="distributed" vertical="center" justifyLastLine="1"/>
      <protection hidden="1"/>
    </xf>
    <xf numFmtId="0" fontId="6" fillId="2" borderId="9" xfId="0" applyFont="1" applyFill="1" applyBorder="1" applyAlignment="1" applyProtection="1">
      <alignment horizontal="distributed" vertical="center" justifyLastLine="1"/>
      <protection hidden="1"/>
    </xf>
    <xf numFmtId="0" fontId="6" fillId="2" borderId="12" xfId="0" applyFont="1" applyFill="1" applyBorder="1" applyAlignment="1" applyProtection="1">
      <alignment horizontal="distributed" vertical="center" justifyLastLine="1"/>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1" xfId="0" applyFont="1" applyFill="1" applyBorder="1" applyAlignment="1" applyProtection="1">
      <alignment horizontal="distributed" vertical="center" justifyLastLine="1"/>
      <protection hidden="1"/>
    </xf>
    <xf numFmtId="0" fontId="6" fillId="2"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left" vertical="center" wrapText="1" justifyLastLine="1"/>
      <protection hidden="1"/>
    </xf>
    <xf numFmtId="0" fontId="27" fillId="2" borderId="71" xfId="0" applyFont="1" applyFill="1" applyBorder="1" applyAlignment="1" applyProtection="1">
      <alignment horizontal="center" vertical="center" wrapText="1" justifyLastLine="1"/>
      <protection hidden="1"/>
    </xf>
    <xf numFmtId="0" fontId="27" fillId="2" borderId="72" xfId="0" applyFont="1" applyFill="1" applyBorder="1" applyAlignment="1" applyProtection="1">
      <alignment horizontal="center" vertical="center" wrapText="1" justifyLastLine="1"/>
      <protection hidden="1"/>
    </xf>
    <xf numFmtId="0" fontId="27" fillId="2" borderId="73" xfId="0" applyFont="1" applyFill="1" applyBorder="1" applyAlignment="1" applyProtection="1">
      <alignment horizontal="center" vertical="center" wrapText="1" justifyLastLine="1"/>
      <protection hidden="1"/>
    </xf>
    <xf numFmtId="0" fontId="27" fillId="2" borderId="68" xfId="0" applyFont="1" applyFill="1" applyBorder="1" applyAlignment="1" applyProtection="1">
      <alignment horizontal="center" vertical="center" wrapText="1" justifyLastLine="1"/>
      <protection hidden="1"/>
    </xf>
    <xf numFmtId="0" fontId="27" fillId="2" borderId="69" xfId="0" applyFont="1" applyFill="1" applyBorder="1" applyAlignment="1" applyProtection="1">
      <alignment horizontal="center" vertical="center" wrapText="1" justifyLastLine="1"/>
      <protection hidden="1"/>
    </xf>
    <xf numFmtId="0" fontId="27" fillId="2" borderId="70" xfId="0" applyFont="1" applyFill="1" applyBorder="1" applyAlignment="1" applyProtection="1">
      <alignment horizontal="center" vertical="center" wrapText="1" justifyLastLine="1"/>
      <protection hidden="1"/>
    </xf>
    <xf numFmtId="0" fontId="5" fillId="2" borderId="67" xfId="0" applyFont="1" applyFill="1" applyBorder="1" applyAlignment="1" applyProtection="1">
      <alignment horizontal="center" vertical="center"/>
      <protection hidden="1"/>
    </xf>
    <xf numFmtId="0" fontId="5" fillId="2" borderId="19" xfId="0" applyFont="1" applyFill="1" applyBorder="1" applyAlignment="1" applyProtection="1">
      <alignment horizontal="center" vertical="center"/>
      <protection hidden="1"/>
    </xf>
    <xf numFmtId="38" fontId="3" fillId="2" borderId="48" xfId="1" applyFont="1" applyFill="1" applyBorder="1" applyAlignment="1" applyProtection="1">
      <alignment horizontal="right" vertical="center" indent="1" shrinkToFit="1"/>
      <protection hidden="1"/>
    </xf>
    <xf numFmtId="38" fontId="3" fillId="2" borderId="49" xfId="1" applyFont="1" applyFill="1" applyBorder="1" applyAlignment="1" applyProtection="1">
      <alignment horizontal="right" vertical="center" indent="1" shrinkToFit="1"/>
      <protection hidden="1"/>
    </xf>
    <xf numFmtId="38" fontId="3" fillId="2" borderId="50" xfId="1" applyFont="1" applyFill="1" applyBorder="1" applyAlignment="1" applyProtection="1">
      <alignment horizontal="right" vertical="center" indent="1" shrinkToFit="1"/>
      <protection hidden="1"/>
    </xf>
    <xf numFmtId="38" fontId="3" fillId="2" borderId="64" xfId="1" applyFont="1" applyFill="1" applyBorder="1" applyAlignment="1" applyProtection="1">
      <alignment horizontal="right" vertical="center" indent="1" shrinkToFit="1"/>
      <protection hidden="1"/>
    </xf>
    <xf numFmtId="38" fontId="3" fillId="2" borderId="65" xfId="1" applyFont="1" applyFill="1" applyBorder="1" applyAlignment="1" applyProtection="1">
      <alignment horizontal="right" vertical="center" indent="1" shrinkToFit="1"/>
      <protection hidden="1"/>
    </xf>
    <xf numFmtId="38" fontId="3" fillId="2" borderId="66" xfId="1" applyFont="1" applyFill="1" applyBorder="1" applyAlignment="1" applyProtection="1">
      <alignment horizontal="right" vertical="center" indent="1" shrinkToFit="1"/>
      <protection hidden="1"/>
    </xf>
    <xf numFmtId="38" fontId="3" fillId="3" borderId="10" xfId="1" applyFont="1" applyFill="1" applyBorder="1" applyAlignment="1" applyProtection="1">
      <alignment horizontal="right" vertical="center" indent="1" shrinkToFit="1"/>
      <protection locked="0" hidden="1"/>
    </xf>
    <xf numFmtId="38" fontId="3" fillId="3" borderId="8" xfId="1" applyFont="1" applyFill="1" applyBorder="1" applyAlignment="1" applyProtection="1">
      <alignment horizontal="right" vertical="center" indent="1" shrinkToFit="1"/>
      <protection locked="0" hidden="1"/>
    </xf>
    <xf numFmtId="38" fontId="3" fillId="3" borderId="11" xfId="1" applyFont="1" applyFill="1" applyBorder="1" applyAlignment="1" applyProtection="1">
      <alignment horizontal="right" vertical="center" indent="1" shrinkToFit="1"/>
      <protection locked="0" hidden="1"/>
    </xf>
    <xf numFmtId="38" fontId="3" fillId="3" borderId="9" xfId="1" applyFont="1" applyFill="1" applyBorder="1" applyAlignment="1" applyProtection="1">
      <alignment horizontal="right" vertical="center" indent="1" shrinkToFit="1"/>
      <protection locked="0" hidden="1"/>
    </xf>
    <xf numFmtId="38" fontId="3" fillId="3" borderId="12" xfId="1" applyFont="1" applyFill="1" applyBorder="1" applyAlignment="1" applyProtection="1">
      <alignment horizontal="right" vertical="center" indent="1" shrinkToFit="1"/>
      <protection locked="0" hidden="1"/>
    </xf>
    <xf numFmtId="38" fontId="3" fillId="3" borderId="2" xfId="1" applyFont="1" applyFill="1" applyBorder="1" applyAlignment="1" applyProtection="1">
      <alignment horizontal="right" vertical="center" indent="1" shrinkToFit="1"/>
      <protection locked="0" hidden="1"/>
    </xf>
    <xf numFmtId="38" fontId="3" fillId="3" borderId="3" xfId="1" applyFont="1" applyFill="1" applyBorder="1" applyAlignment="1" applyProtection="1">
      <alignment horizontal="right" vertical="center" indent="1" shrinkToFit="1"/>
      <protection locked="0" hidden="1"/>
    </xf>
    <xf numFmtId="38" fontId="3" fillId="3" borderId="4" xfId="1" applyFont="1" applyFill="1" applyBorder="1" applyAlignment="1" applyProtection="1">
      <alignment horizontal="right" vertical="center" indent="1" shrinkToFit="1"/>
      <protection locked="0" hidden="1"/>
    </xf>
    <xf numFmtId="0" fontId="6" fillId="3" borderId="2" xfId="0" applyFont="1" applyFill="1" applyBorder="1" applyAlignment="1" applyProtection="1">
      <alignment horizontal="center" vertical="center" shrinkToFit="1"/>
      <protection locked="0" hidden="1"/>
    </xf>
    <xf numFmtId="0" fontId="6" fillId="3" borderId="3" xfId="0" applyFont="1" applyFill="1" applyBorder="1" applyAlignment="1" applyProtection="1">
      <alignment horizontal="center" vertical="center" shrinkToFit="1"/>
      <protection locked="0" hidden="1"/>
    </xf>
    <xf numFmtId="0" fontId="6" fillId="3" borderId="4" xfId="0" applyFont="1" applyFill="1" applyBorder="1" applyAlignment="1" applyProtection="1">
      <alignment horizontal="center" vertical="center" shrinkToFit="1"/>
      <protection locked="0" hidden="1"/>
    </xf>
    <xf numFmtId="0" fontId="6" fillId="2" borderId="16" xfId="0" applyFont="1" applyFill="1" applyBorder="1" applyAlignment="1" applyProtection="1">
      <alignment horizontal="center" vertical="distributed" textRotation="255" justifyLastLine="1" shrinkToFit="1"/>
      <protection hidden="1"/>
    </xf>
    <xf numFmtId="0" fontId="6" fillId="2" borderId="1" xfId="0" applyFont="1" applyFill="1" applyBorder="1" applyAlignment="1" applyProtection="1">
      <alignment horizontal="center" vertical="distributed" textRotation="255" justifyLastLine="1" shrinkToFit="1"/>
      <protection hidden="1"/>
    </xf>
    <xf numFmtId="0" fontId="6" fillId="2" borderId="12" xfId="0" applyFont="1" applyFill="1" applyBorder="1" applyAlignment="1" applyProtection="1">
      <alignment horizontal="center" vertical="distributed" textRotation="255" justifyLastLine="1"/>
      <protection hidden="1"/>
    </xf>
    <xf numFmtId="0" fontId="6" fillId="2" borderId="4" xfId="0" applyFont="1" applyFill="1" applyBorder="1" applyAlignment="1" applyProtection="1">
      <alignment horizontal="center" vertical="distributed" textRotation="255" justifyLastLine="1"/>
      <protection hidden="1"/>
    </xf>
    <xf numFmtId="0" fontId="6" fillId="2" borderId="8" xfId="0" applyFont="1" applyFill="1" applyBorder="1" applyAlignment="1" applyProtection="1">
      <alignment horizontal="center" vertical="distributed" textRotation="255" justifyLastLine="1"/>
      <protection hidden="1"/>
    </xf>
    <xf numFmtId="0" fontId="6" fillId="2" borderId="25" xfId="0" applyFont="1" applyFill="1" applyBorder="1" applyAlignment="1" applyProtection="1">
      <alignment horizontal="center" vertical="distributed" textRotation="255" justifyLastLine="1"/>
      <protection hidden="1"/>
    </xf>
    <xf numFmtId="0" fontId="31" fillId="2" borderId="10" xfId="0" applyFont="1" applyFill="1" applyBorder="1" applyAlignment="1" applyProtection="1">
      <alignment horizontal="center" vertical="center" wrapText="1" justifyLastLine="1"/>
      <protection hidden="1"/>
    </xf>
    <xf numFmtId="0" fontId="31" fillId="2" borderId="5" xfId="0" applyFont="1" applyFill="1" applyBorder="1" applyAlignment="1" applyProtection="1">
      <alignment horizontal="center" vertical="center" wrapText="1" justifyLastLine="1"/>
      <protection hidden="1"/>
    </xf>
    <xf numFmtId="0" fontId="31" fillId="2" borderId="8" xfId="0" applyFont="1" applyFill="1" applyBorder="1" applyAlignment="1" applyProtection="1">
      <alignment horizontal="center" vertical="center" wrapText="1" justifyLastLine="1"/>
      <protection hidden="1"/>
    </xf>
    <xf numFmtId="0" fontId="31" fillId="2" borderId="11" xfId="0" applyFont="1" applyFill="1" applyBorder="1" applyAlignment="1" applyProtection="1">
      <alignment horizontal="center" vertical="center" wrapText="1" justifyLastLine="1"/>
      <protection hidden="1"/>
    </xf>
    <xf numFmtId="0" fontId="31" fillId="2" borderId="9" xfId="0" applyFont="1" applyFill="1" applyBorder="1" applyAlignment="1" applyProtection="1">
      <alignment horizontal="center" vertical="center" wrapText="1" justifyLastLine="1"/>
      <protection hidden="1"/>
    </xf>
    <xf numFmtId="0" fontId="31" fillId="2" borderId="12" xfId="0" applyFont="1" applyFill="1" applyBorder="1" applyAlignment="1" applyProtection="1">
      <alignment horizontal="center" vertical="center" wrapText="1" justifyLastLine="1"/>
      <protection hidden="1"/>
    </xf>
    <xf numFmtId="38" fontId="3" fillId="3" borderId="7" xfId="1" applyFont="1" applyFill="1" applyBorder="1" applyAlignment="1" applyProtection="1">
      <alignment horizontal="right" vertical="center" indent="1" shrinkToFit="1"/>
      <protection locked="0" hidden="1"/>
    </xf>
    <xf numFmtId="38" fontId="3" fillId="3" borderId="0" xfId="1" applyFont="1" applyFill="1" applyBorder="1" applyAlignment="1" applyProtection="1">
      <alignment horizontal="right" vertical="center" indent="1" shrinkToFit="1"/>
      <protection locked="0" hidden="1"/>
    </xf>
    <xf numFmtId="38" fontId="3" fillId="3" borderId="6" xfId="1" applyFont="1" applyFill="1" applyBorder="1" applyAlignment="1" applyProtection="1">
      <alignment horizontal="right" vertical="center" indent="1" shrinkToFit="1"/>
      <protection locked="0" hidden="1"/>
    </xf>
    <xf numFmtId="38" fontId="3" fillId="2" borderId="80" xfId="1" applyFont="1" applyFill="1" applyBorder="1" applyAlignment="1" applyProtection="1">
      <alignment horizontal="right" vertical="center" indent="1" shrinkToFit="1"/>
      <protection hidden="1"/>
    </xf>
    <xf numFmtId="38" fontId="3" fillId="2" borderId="88" xfId="1" applyFont="1" applyFill="1" applyBorder="1" applyAlignment="1" applyProtection="1">
      <alignment horizontal="right" vertical="center" indent="1" shrinkToFit="1"/>
      <protection hidden="1"/>
    </xf>
    <xf numFmtId="38" fontId="3" fillId="2" borderId="81" xfId="1" applyFont="1" applyFill="1" applyBorder="1" applyAlignment="1" applyProtection="1">
      <alignment horizontal="right" vertical="center" indent="1" shrinkToFit="1"/>
      <protection hidden="1"/>
    </xf>
    <xf numFmtId="38" fontId="3" fillId="2" borderId="89" xfId="1" applyFont="1" applyFill="1" applyBorder="1" applyAlignment="1" applyProtection="1">
      <alignment horizontal="right" vertical="center" indent="1" shrinkToFit="1"/>
      <protection hidden="1"/>
    </xf>
    <xf numFmtId="0" fontId="6" fillId="2" borderId="1" xfId="0" applyFont="1" applyFill="1" applyBorder="1" applyAlignment="1" applyProtection="1">
      <alignment horizontal="center" vertical="center" justifyLastLine="1"/>
      <protection hidden="1"/>
    </xf>
    <xf numFmtId="0" fontId="28" fillId="2" borderId="13" xfId="0" applyFont="1" applyFill="1" applyBorder="1" applyAlignment="1" applyProtection="1">
      <alignment horizontal="center" vertical="center" wrapText="1" justifyLastLine="1"/>
      <protection hidden="1"/>
    </xf>
    <xf numFmtId="0" fontId="28" fillId="2" borderId="10" xfId="0" applyFont="1" applyFill="1" applyBorder="1" applyAlignment="1" applyProtection="1">
      <alignment horizontal="center" vertical="center" wrapText="1" justifyLastLine="1"/>
      <protection hidden="1"/>
    </xf>
    <xf numFmtId="0" fontId="28" fillId="2" borderId="16" xfId="0" applyFont="1" applyFill="1" applyBorder="1" applyAlignment="1" applyProtection="1">
      <alignment horizontal="center" vertical="center" wrapText="1" justifyLastLine="1"/>
      <protection hidden="1"/>
    </xf>
    <xf numFmtId="0" fontId="28" fillId="2" borderId="11" xfId="0" applyFont="1" applyFill="1" applyBorder="1" applyAlignment="1" applyProtection="1">
      <alignment horizontal="center" vertical="center" wrapText="1" justifyLastLine="1"/>
      <protection hidden="1"/>
    </xf>
    <xf numFmtId="0" fontId="6" fillId="2" borderId="10" xfId="0" applyFont="1" applyFill="1" applyBorder="1" applyAlignment="1" applyProtection="1">
      <alignment horizontal="center" vertical="center" wrapText="1" justifyLastLine="1"/>
      <protection hidden="1"/>
    </xf>
    <xf numFmtId="0" fontId="6" fillId="2" borderId="5" xfId="0" applyFont="1" applyFill="1" applyBorder="1" applyAlignment="1" applyProtection="1">
      <alignment horizontal="center" vertical="center" wrapText="1" justifyLastLine="1"/>
      <protection hidden="1"/>
    </xf>
    <xf numFmtId="0" fontId="6" fillId="2" borderId="59" xfId="0" applyFont="1" applyFill="1" applyBorder="1" applyAlignment="1" applyProtection="1">
      <alignment horizontal="center" vertical="center" wrapText="1" justifyLastLine="1"/>
      <protection hidden="1"/>
    </xf>
    <xf numFmtId="0" fontId="6" fillId="2" borderId="68" xfId="0" applyFont="1" applyFill="1" applyBorder="1" applyAlignment="1" applyProtection="1">
      <alignment horizontal="center" vertical="center" wrapText="1" justifyLastLine="1"/>
      <protection hidden="1"/>
    </xf>
    <xf numFmtId="0" fontId="6" fillId="2" borderId="69" xfId="0" applyFont="1" applyFill="1" applyBorder="1" applyAlignment="1" applyProtection="1">
      <alignment horizontal="center" vertical="center" wrapText="1" justifyLastLine="1"/>
      <protection hidden="1"/>
    </xf>
    <xf numFmtId="0" fontId="6" fillId="2" borderId="70" xfId="0" applyFont="1" applyFill="1" applyBorder="1" applyAlignment="1" applyProtection="1">
      <alignment horizontal="center" vertical="center" wrapText="1" justifyLastLine="1"/>
      <protection hidden="1"/>
    </xf>
    <xf numFmtId="0" fontId="8" fillId="2" borderId="10" xfId="0" applyFont="1" applyFill="1" applyBorder="1" applyAlignment="1" applyProtection="1">
      <alignment horizontal="center" vertical="center" wrapText="1" justifyLastLine="1"/>
      <protection hidden="1"/>
    </xf>
    <xf numFmtId="0" fontId="8" fillId="2" borderId="8" xfId="0" applyFont="1" applyFill="1" applyBorder="1" applyAlignment="1" applyProtection="1">
      <alignment horizontal="center" vertical="center" wrapText="1" justifyLastLine="1"/>
      <protection hidden="1"/>
    </xf>
    <xf numFmtId="0" fontId="8" fillId="2" borderId="11" xfId="0" applyFont="1" applyFill="1" applyBorder="1" applyAlignment="1" applyProtection="1">
      <alignment horizontal="center" vertical="center" wrapText="1" justifyLastLine="1"/>
      <protection hidden="1"/>
    </xf>
    <xf numFmtId="0" fontId="8" fillId="2" borderId="12" xfId="0" applyFont="1" applyFill="1" applyBorder="1" applyAlignment="1" applyProtection="1">
      <alignment horizontal="center" vertical="center" wrapText="1" justifyLastLine="1"/>
      <protection hidden="1"/>
    </xf>
    <xf numFmtId="0" fontId="6" fillId="2" borderId="2" xfId="0" applyFont="1" applyFill="1" applyBorder="1" applyAlignment="1" applyProtection="1">
      <alignment horizontal="distributed" vertical="center" justifyLastLine="1"/>
      <protection hidden="1"/>
    </xf>
    <xf numFmtId="0" fontId="6" fillId="2" borderId="3" xfId="0" applyFont="1" applyFill="1" applyBorder="1" applyAlignment="1" applyProtection="1">
      <alignment horizontal="distributed" vertical="center" justifyLastLine="1"/>
      <protection hidden="1"/>
    </xf>
    <xf numFmtId="0" fontId="6" fillId="2" borderId="4" xfId="0" applyFont="1" applyFill="1" applyBorder="1" applyAlignment="1" applyProtection="1">
      <alignment horizontal="distributed" vertical="center" justifyLastLine="1"/>
      <protection hidden="1"/>
    </xf>
    <xf numFmtId="0" fontId="6" fillId="3" borderId="10" xfId="0" applyFont="1" applyFill="1" applyBorder="1" applyAlignment="1" applyProtection="1">
      <alignment horizontal="center" vertical="center" shrinkToFit="1"/>
      <protection locked="0" hidden="1"/>
    </xf>
    <xf numFmtId="0" fontId="6" fillId="3" borderId="5" xfId="0" applyFont="1" applyFill="1" applyBorder="1" applyAlignment="1" applyProtection="1">
      <alignment horizontal="center" vertical="center" shrinkToFit="1"/>
      <protection locked="0" hidden="1"/>
    </xf>
    <xf numFmtId="0" fontId="6" fillId="3" borderId="8" xfId="0" applyFont="1" applyFill="1" applyBorder="1" applyAlignment="1" applyProtection="1">
      <alignment horizontal="center" vertical="center" shrinkToFit="1"/>
      <protection locked="0" hidden="1"/>
    </xf>
    <xf numFmtId="0" fontId="6" fillId="3" borderId="11" xfId="0" applyFont="1" applyFill="1" applyBorder="1" applyAlignment="1" applyProtection="1">
      <alignment horizontal="center" vertical="center" shrinkToFit="1"/>
      <protection locked="0" hidden="1"/>
    </xf>
    <xf numFmtId="0" fontId="6" fillId="3" borderId="9" xfId="0" applyFont="1" applyFill="1" applyBorder="1" applyAlignment="1" applyProtection="1">
      <alignment horizontal="center" vertical="center" shrinkToFit="1"/>
      <protection locked="0" hidden="1"/>
    </xf>
    <xf numFmtId="0" fontId="6" fillId="3" borderId="12" xfId="0" applyFont="1" applyFill="1" applyBorder="1" applyAlignment="1" applyProtection="1">
      <alignment horizontal="center" vertical="center" shrinkToFit="1"/>
      <protection locked="0" hidden="1"/>
    </xf>
    <xf numFmtId="0" fontId="5" fillId="2" borderId="16" xfId="0" applyFont="1" applyFill="1" applyBorder="1" applyAlignment="1" applyProtection="1">
      <alignment horizontal="center" vertical="center"/>
      <protection hidden="1"/>
    </xf>
    <xf numFmtId="0" fontId="4" fillId="3" borderId="8" xfId="0" applyFont="1" applyFill="1" applyBorder="1" applyAlignment="1" applyProtection="1">
      <alignment horizontal="left" vertical="center" shrinkToFit="1"/>
      <protection locked="0" hidden="1"/>
    </xf>
    <xf numFmtId="0" fontId="4" fillId="3" borderId="12" xfId="0" applyFont="1" applyFill="1" applyBorder="1" applyAlignment="1" applyProtection="1">
      <alignment horizontal="left" vertical="center" shrinkToFit="1"/>
      <protection locked="0" hidden="1"/>
    </xf>
    <xf numFmtId="0" fontId="5" fillId="2" borderId="0" xfId="0" applyFont="1" applyFill="1" applyBorder="1" applyAlignment="1" applyProtection="1">
      <alignment horizontal="center" vertical="center" justifyLastLine="1"/>
      <protection hidden="1"/>
    </xf>
    <xf numFmtId="0" fontId="5" fillId="2" borderId="6" xfId="0" applyFont="1" applyFill="1" applyBorder="1" applyAlignment="1" applyProtection="1">
      <alignment horizontal="center" vertical="center" justifyLastLine="1"/>
      <protection hidden="1"/>
    </xf>
    <xf numFmtId="0" fontId="5" fillId="2" borderId="9" xfId="0" applyFont="1" applyFill="1" applyBorder="1" applyAlignment="1" applyProtection="1">
      <alignment horizontal="center" vertical="center" justifyLastLine="1"/>
      <protection hidden="1"/>
    </xf>
    <xf numFmtId="0" fontId="5" fillId="2" borderId="12" xfId="0" applyFont="1" applyFill="1" applyBorder="1" applyAlignment="1" applyProtection="1">
      <alignment horizontal="center" vertical="center" justifyLastLine="1"/>
      <protection hidden="1"/>
    </xf>
    <xf numFmtId="0" fontId="5" fillId="2" borderId="5"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7" xfId="0" applyFont="1" applyFill="1" applyBorder="1" applyAlignment="1" applyProtection="1">
      <alignment horizontal="center" vertical="center" wrapText="1" justifyLastLine="1"/>
      <protection hidden="1"/>
    </xf>
    <xf numFmtId="0" fontId="5" fillId="2" borderId="0" xfId="0" applyFont="1" applyFill="1" applyBorder="1" applyAlignment="1" applyProtection="1">
      <alignment horizontal="center" vertical="center" wrapText="1" justifyLastLine="1"/>
      <protection hidden="1"/>
    </xf>
    <xf numFmtId="0" fontId="5" fillId="2" borderId="6" xfId="0" applyFont="1" applyFill="1" applyBorder="1" applyAlignment="1" applyProtection="1">
      <alignment horizontal="center" vertical="center" wrapText="1" justifyLastLine="1"/>
      <protection hidden="1"/>
    </xf>
    <xf numFmtId="0" fontId="5" fillId="2" borderId="11" xfId="0" applyFont="1" applyFill="1" applyBorder="1" applyAlignment="1" applyProtection="1">
      <alignment horizontal="center" vertical="center" wrapText="1" justifyLastLine="1"/>
      <protection hidden="1"/>
    </xf>
    <xf numFmtId="0" fontId="5" fillId="2" borderId="9" xfId="0" applyFont="1" applyFill="1" applyBorder="1" applyAlignment="1" applyProtection="1">
      <alignment horizontal="center" vertical="center" wrapText="1" justifyLastLine="1"/>
      <protection hidden="1"/>
    </xf>
    <xf numFmtId="0" fontId="5" fillId="2" borderId="12" xfId="0" applyFont="1" applyFill="1" applyBorder="1" applyAlignment="1" applyProtection="1">
      <alignment horizontal="center" vertical="center" wrapText="1" justifyLastLine="1"/>
      <protection hidden="1"/>
    </xf>
    <xf numFmtId="0" fontId="5" fillId="2" borderId="10" xfId="0" applyFont="1" applyFill="1" applyBorder="1" applyAlignment="1" applyProtection="1">
      <alignment horizontal="center" vertical="center" wrapText="1" justifyLastLine="1"/>
      <protection hidden="1"/>
    </xf>
    <xf numFmtId="0" fontId="5" fillId="2" borderId="5" xfId="0" applyFont="1" applyFill="1" applyBorder="1" applyAlignment="1" applyProtection="1">
      <alignment horizontal="center" vertical="center" wrapText="1" justifyLastLine="1"/>
      <protection hidden="1"/>
    </xf>
    <xf numFmtId="0" fontId="5" fillId="2" borderId="8" xfId="0" applyFont="1" applyFill="1" applyBorder="1" applyAlignment="1" applyProtection="1">
      <alignment horizontal="center" vertical="center" wrapText="1" justifyLastLine="1"/>
      <protection hidden="1"/>
    </xf>
    <xf numFmtId="0" fontId="4" fillId="3" borderId="7" xfId="0" applyFont="1" applyFill="1" applyBorder="1" applyAlignment="1" applyProtection="1">
      <alignment horizontal="left" vertical="center" wrapText="1" shrinkToFit="1"/>
      <protection locked="0" hidden="1"/>
    </xf>
    <xf numFmtId="0" fontId="4" fillId="3" borderId="0" xfId="0" applyFont="1" applyFill="1" applyBorder="1" applyAlignment="1" applyProtection="1">
      <alignment horizontal="left" vertical="center" wrapText="1" shrinkToFit="1"/>
      <protection locked="0" hidden="1"/>
    </xf>
    <xf numFmtId="0" fontId="4" fillId="3" borderId="6" xfId="0" applyFont="1" applyFill="1" applyBorder="1" applyAlignment="1" applyProtection="1">
      <alignment horizontal="left" vertical="center" wrapText="1" shrinkToFit="1"/>
      <protection locked="0" hidden="1"/>
    </xf>
    <xf numFmtId="0" fontId="4" fillId="3" borderId="11" xfId="0" applyFont="1" applyFill="1" applyBorder="1" applyAlignment="1" applyProtection="1">
      <alignment horizontal="left" vertical="center" wrapText="1" shrinkToFit="1"/>
      <protection locked="0" hidden="1"/>
    </xf>
    <xf numFmtId="0" fontId="4" fillId="3" borderId="9" xfId="0" applyFont="1" applyFill="1" applyBorder="1" applyAlignment="1" applyProtection="1">
      <alignment horizontal="left" vertical="center" wrapText="1" shrinkToFit="1"/>
      <protection locked="0" hidden="1"/>
    </xf>
    <xf numFmtId="0" fontId="4" fillId="3" borderId="12" xfId="0" applyFont="1" applyFill="1" applyBorder="1" applyAlignment="1" applyProtection="1">
      <alignment horizontal="left" vertical="center" wrapText="1" shrinkToFit="1"/>
      <protection locked="0" hidden="1"/>
    </xf>
    <xf numFmtId="176" fontId="4" fillId="2" borderId="1" xfId="0" applyNumberFormat="1" applyFont="1" applyFill="1" applyBorder="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hidden="1"/>
    </xf>
    <xf numFmtId="0" fontId="4" fillId="2" borderId="16" xfId="0" applyFont="1" applyFill="1" applyBorder="1" applyAlignment="1" applyProtection="1">
      <alignment horizontal="center" vertical="center" shrinkToFit="1"/>
      <protection hidden="1"/>
    </xf>
    <xf numFmtId="57" fontId="5" fillId="0" borderId="0" xfId="0" applyNumberFormat="1" applyFont="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5" fillId="0" borderId="0" xfId="0" applyNumberFormat="1" applyFont="1" applyAlignment="1" applyProtection="1">
      <alignment horizontal="center" vertical="center" shrinkToFit="1"/>
      <protection hidden="1"/>
    </xf>
    <xf numFmtId="0" fontId="4" fillId="3" borderId="26" xfId="0" applyFont="1" applyFill="1" applyBorder="1" applyAlignment="1" applyProtection="1">
      <alignment horizontal="center" vertical="center" shrinkToFit="1"/>
      <protection locked="0" hidden="1"/>
    </xf>
    <xf numFmtId="0" fontId="4" fillId="3" borderId="27" xfId="0" applyFont="1" applyFill="1" applyBorder="1" applyAlignment="1" applyProtection="1">
      <alignment horizontal="center" vertical="center" shrinkToFit="1"/>
      <protection locked="0" hidden="1"/>
    </xf>
    <xf numFmtId="38" fontId="4" fillId="3" borderId="1" xfId="1" applyFont="1" applyFill="1" applyBorder="1" applyAlignment="1" applyProtection="1">
      <alignment horizontal="right" vertical="center" shrinkToFit="1"/>
      <protection locked="0" hidden="1"/>
    </xf>
    <xf numFmtId="38" fontId="4" fillId="2" borderId="1" xfId="1" applyFont="1" applyFill="1" applyBorder="1" applyAlignment="1" applyProtection="1">
      <alignment horizontal="right" vertical="center" shrinkToFit="1"/>
      <protection hidden="1"/>
    </xf>
    <xf numFmtId="0" fontId="4" fillId="3" borderId="1" xfId="0" applyFont="1" applyFill="1" applyBorder="1" applyAlignment="1" applyProtection="1">
      <alignment horizontal="center" vertical="center" shrinkToFit="1"/>
      <protection locked="0" hidden="1"/>
    </xf>
    <xf numFmtId="0" fontId="5" fillId="2" borderId="0" xfId="0" applyFont="1" applyFill="1" applyAlignment="1" applyProtection="1">
      <alignment horizontal="center" vertical="center"/>
      <protection hidden="1"/>
    </xf>
    <xf numFmtId="0" fontId="5" fillId="2" borderId="21"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distributed" vertical="center" wrapText="1" justifyLastLine="1"/>
      <protection hidden="1"/>
    </xf>
    <xf numFmtId="0" fontId="5" fillId="0" borderId="0" xfId="0" applyFont="1" applyAlignment="1" applyProtection="1">
      <alignment horizontal="center" vertical="center"/>
      <protection hidden="1"/>
    </xf>
    <xf numFmtId="0" fontId="5" fillId="2" borderId="21" xfId="0" applyFont="1" applyFill="1" applyBorder="1" applyAlignment="1" applyProtection="1">
      <alignment horizontal="right" vertical="center" shrinkToFit="1"/>
      <protection hidden="1"/>
    </xf>
    <xf numFmtId="0" fontId="5" fillId="3" borderId="1" xfId="0" applyFont="1" applyFill="1" applyBorder="1" applyAlignment="1" applyProtection="1">
      <alignment horizontal="center" vertical="center"/>
      <protection locked="0" hidden="1"/>
    </xf>
    <xf numFmtId="38" fontId="5" fillId="3" borderId="1" xfId="1" applyFont="1" applyFill="1" applyBorder="1" applyAlignment="1" applyProtection="1">
      <alignment horizontal="right" vertical="center"/>
      <protection locked="0" hidden="1"/>
    </xf>
    <xf numFmtId="0" fontId="5" fillId="2" borderId="22" xfId="0" applyFont="1" applyFill="1" applyBorder="1" applyAlignment="1" applyProtection="1">
      <alignment horizontal="center" vertical="center" shrinkToFit="1"/>
      <protection hidden="1"/>
    </xf>
    <xf numFmtId="0" fontId="5" fillId="2" borderId="23" xfId="0" applyFont="1" applyFill="1" applyBorder="1" applyAlignment="1" applyProtection="1">
      <alignment horizontal="center" vertical="center" shrinkToFit="1"/>
      <protection hidden="1"/>
    </xf>
    <xf numFmtId="0" fontId="5" fillId="2" borderId="24" xfId="0" applyFont="1" applyFill="1" applyBorder="1" applyAlignment="1" applyProtection="1">
      <alignment horizontal="center" vertical="center" shrinkToFit="1"/>
      <protection hidden="1"/>
    </xf>
    <xf numFmtId="0" fontId="9" fillId="2" borderId="0" xfId="0" applyFont="1" applyFill="1" applyAlignment="1" applyProtection="1">
      <alignment horizontal="right" vertical="center"/>
      <protection hidden="1"/>
    </xf>
    <xf numFmtId="0" fontId="9" fillId="3" borderId="0" xfId="0" applyFont="1" applyFill="1" applyBorder="1" applyAlignment="1" applyProtection="1">
      <alignment horizontal="center" vertical="center" shrinkToFit="1"/>
      <protection locked="0" hidden="1"/>
    </xf>
    <xf numFmtId="0" fontId="4" fillId="3" borderId="16" xfId="0" applyFont="1" applyFill="1" applyBorder="1" applyAlignment="1" applyProtection="1">
      <alignment horizontal="left" vertical="center" shrinkToFit="1"/>
      <protection locked="0" hidden="1"/>
    </xf>
    <xf numFmtId="0" fontId="4" fillId="3" borderId="1" xfId="0" applyFont="1" applyFill="1" applyBorder="1" applyAlignment="1" applyProtection="1">
      <alignment horizontal="left" vertical="center" shrinkToFit="1"/>
      <protection locked="0" hidden="1"/>
    </xf>
    <xf numFmtId="0" fontId="4" fillId="3" borderId="2" xfId="0" applyFont="1" applyFill="1" applyBorder="1" applyAlignment="1" applyProtection="1">
      <alignment horizontal="left" vertical="center" shrinkToFit="1"/>
      <protection locked="0" hidden="1"/>
    </xf>
    <xf numFmtId="0" fontId="5" fillId="2" borderId="16" xfId="0" applyFont="1" applyFill="1" applyBorder="1" applyAlignment="1" applyProtection="1">
      <alignment horizontal="center" vertical="center" textRotation="255"/>
      <protection hidden="1"/>
    </xf>
    <xf numFmtId="0" fontId="5" fillId="2" borderId="1" xfId="0" applyFont="1" applyFill="1" applyBorder="1" applyAlignment="1" applyProtection="1">
      <alignment horizontal="center" vertical="center" textRotation="255"/>
      <protection hidden="1"/>
    </xf>
    <xf numFmtId="0" fontId="5" fillId="2" borderId="13" xfId="0" applyFont="1" applyFill="1" applyBorder="1" applyAlignment="1" applyProtection="1">
      <alignment horizontal="center" vertical="center" textRotation="255"/>
      <protection hidden="1"/>
    </xf>
    <xf numFmtId="0" fontId="5" fillId="2" borderId="1" xfId="0" applyFont="1" applyFill="1" applyBorder="1" applyAlignment="1" applyProtection="1">
      <alignment horizontal="center" vertical="center" wrapText="1" justifyLastLine="1"/>
      <protection hidden="1"/>
    </xf>
    <xf numFmtId="0" fontId="5" fillId="2" borderId="16"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13" xfId="0" applyFont="1" applyFill="1" applyBorder="1" applyAlignment="1" applyProtection="1">
      <alignment horizontal="distributed" vertical="center" wrapText="1" justifyLastLine="1"/>
      <protection hidden="1"/>
    </xf>
    <xf numFmtId="38" fontId="3" fillId="3" borderId="61" xfId="1" applyFont="1" applyFill="1" applyBorder="1" applyAlignment="1" applyProtection="1">
      <alignment horizontal="right" vertical="center" indent="1" shrinkToFit="1"/>
      <protection locked="0" hidden="1"/>
    </xf>
    <xf numFmtId="38" fontId="3" fillId="3" borderId="62" xfId="1" applyFont="1" applyFill="1" applyBorder="1" applyAlignment="1" applyProtection="1">
      <alignment horizontal="right" vertical="center" indent="1" shrinkToFit="1"/>
      <protection locked="0" hidden="1"/>
    </xf>
    <xf numFmtId="38" fontId="3" fillId="3" borderId="63" xfId="1" applyFont="1" applyFill="1" applyBorder="1" applyAlignment="1" applyProtection="1">
      <alignment horizontal="right" vertical="center" indent="1" shrinkToFit="1"/>
      <protection locked="0" hidden="1"/>
    </xf>
    <xf numFmtId="0" fontId="13" fillId="2" borderId="1" xfId="0" applyFont="1" applyFill="1" applyBorder="1" applyAlignment="1" applyProtection="1">
      <alignment horizontal="distributed" vertical="center" wrapText="1" justifyLastLine="1"/>
      <protection hidden="1"/>
    </xf>
    <xf numFmtId="0" fontId="4" fillId="2" borderId="0" xfId="0" applyFont="1" applyFill="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6" fillId="2" borderId="16" xfId="0" applyFont="1" applyFill="1" applyBorder="1" applyAlignment="1" applyProtection="1">
      <alignment horizontal="center" vertical="distributed" textRotation="255" justifyLastLine="1"/>
      <protection hidden="1"/>
    </xf>
    <xf numFmtId="0" fontId="6" fillId="2" borderId="1" xfId="0" applyFont="1" applyFill="1" applyBorder="1" applyAlignment="1" applyProtection="1">
      <alignment horizontal="center" vertical="distributed" textRotation="255" justifyLastLine="1"/>
      <protection hidden="1"/>
    </xf>
    <xf numFmtId="38" fontId="3" fillId="2" borderId="18" xfId="1" applyFont="1" applyFill="1" applyBorder="1" applyAlignment="1" applyProtection="1">
      <alignment horizontal="right" vertical="center" indent="1" shrinkToFit="1"/>
      <protection hidden="1"/>
    </xf>
    <xf numFmtId="38" fontId="3" fillId="2" borderId="14" xfId="1" applyFont="1" applyFill="1" applyBorder="1" applyAlignment="1" applyProtection="1">
      <alignment horizontal="right" vertical="center" indent="1" shrinkToFit="1"/>
      <protection hidden="1"/>
    </xf>
    <xf numFmtId="38" fontId="3" fillId="2" borderId="15" xfId="1" applyFont="1" applyFill="1" applyBorder="1" applyAlignment="1" applyProtection="1">
      <alignment horizontal="right" vertical="center" indent="1" shrinkToFit="1"/>
      <protection hidden="1"/>
    </xf>
    <xf numFmtId="38" fontId="3" fillId="3" borderId="18" xfId="1" applyFont="1" applyFill="1" applyBorder="1" applyAlignment="1" applyProtection="1">
      <alignment horizontal="right" vertical="center" indent="1" shrinkToFit="1"/>
      <protection locked="0" hidden="1"/>
    </xf>
    <xf numFmtId="38" fontId="3" fillId="3" borderId="14" xfId="1" applyFont="1" applyFill="1" applyBorder="1" applyAlignment="1" applyProtection="1">
      <alignment horizontal="right" vertical="center" indent="1" shrinkToFit="1"/>
      <protection locked="0" hidden="1"/>
    </xf>
    <xf numFmtId="38" fontId="3" fillId="3" borderId="15" xfId="1" applyFont="1" applyFill="1" applyBorder="1" applyAlignment="1" applyProtection="1">
      <alignment horizontal="right" vertical="center" indent="1" shrinkToFit="1"/>
      <protection locked="0" hidden="1"/>
    </xf>
    <xf numFmtId="0" fontId="5" fillId="2" borderId="10" xfId="0" applyFont="1" applyFill="1" applyBorder="1" applyAlignment="1" applyProtection="1">
      <alignment horizontal="center" vertical="center" justifyLastLine="1"/>
      <protection hidden="1"/>
    </xf>
    <xf numFmtId="0" fontId="5" fillId="2" borderId="5" xfId="0" applyFont="1" applyFill="1" applyBorder="1" applyAlignment="1" applyProtection="1">
      <alignment horizontal="center" vertical="center" justifyLastLine="1"/>
      <protection hidden="1"/>
    </xf>
    <xf numFmtId="0" fontId="5" fillId="2" borderId="11" xfId="0" applyFont="1" applyFill="1" applyBorder="1" applyAlignment="1" applyProtection="1">
      <alignment horizontal="center" vertical="center" justifyLastLine="1"/>
      <protection hidden="1"/>
    </xf>
    <xf numFmtId="0" fontId="7" fillId="2" borderId="5" xfId="0" applyFont="1" applyFill="1" applyBorder="1" applyAlignment="1" applyProtection="1">
      <alignment horizontal="center"/>
      <protection hidden="1"/>
    </xf>
    <xf numFmtId="0" fontId="7" fillId="2" borderId="8" xfId="0" applyFont="1" applyFill="1" applyBorder="1" applyAlignment="1" applyProtection="1">
      <alignment horizontal="center"/>
      <protection hidden="1"/>
    </xf>
    <xf numFmtId="0" fontId="7" fillId="2" borderId="9" xfId="0" applyFont="1" applyFill="1" applyBorder="1" applyAlignment="1" applyProtection="1">
      <alignment horizontal="center"/>
      <protection hidden="1"/>
    </xf>
    <xf numFmtId="0" fontId="7" fillId="2" borderId="12" xfId="0" applyFont="1" applyFill="1" applyBorder="1" applyAlignment="1" applyProtection="1">
      <alignment horizontal="center"/>
      <protection hidden="1"/>
    </xf>
    <xf numFmtId="0" fontId="5" fillId="2" borderId="10"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justifyLastLine="1"/>
      <protection hidden="1"/>
    </xf>
    <xf numFmtId="0" fontId="6" fillId="2" borderId="5" xfId="0" applyFont="1" applyFill="1" applyBorder="1" applyAlignment="1" applyProtection="1">
      <alignment horizontal="center" vertical="center" justifyLastLine="1"/>
      <protection hidden="1"/>
    </xf>
    <xf numFmtId="0" fontId="6" fillId="2" borderId="59" xfId="0" applyFont="1" applyFill="1" applyBorder="1" applyAlignment="1" applyProtection="1">
      <alignment horizontal="center" vertical="center" justifyLastLine="1"/>
      <protection hidden="1"/>
    </xf>
    <xf numFmtId="0" fontId="6" fillId="2" borderId="11" xfId="0" applyFont="1" applyFill="1" applyBorder="1" applyAlignment="1" applyProtection="1">
      <alignment horizontal="center" vertical="center" justifyLastLine="1"/>
      <protection hidden="1"/>
    </xf>
    <xf numFmtId="0" fontId="6" fillId="2" borderId="9" xfId="0" applyFont="1" applyFill="1" applyBorder="1" applyAlignment="1" applyProtection="1">
      <alignment horizontal="center" vertical="center" justifyLastLine="1"/>
      <protection hidden="1"/>
    </xf>
    <xf numFmtId="0" fontId="6" fillId="2" borderId="60" xfId="0" applyFont="1" applyFill="1" applyBorder="1" applyAlignment="1" applyProtection="1">
      <alignment horizontal="center" vertical="center" justifyLastLine="1"/>
      <protection hidden="1"/>
    </xf>
    <xf numFmtId="0" fontId="6" fillId="2" borderId="71" xfId="0" applyFont="1" applyFill="1" applyBorder="1" applyAlignment="1" applyProtection="1">
      <alignment horizontal="distributed" vertical="center" wrapText="1" justifyLastLine="1"/>
      <protection hidden="1"/>
    </xf>
    <xf numFmtId="0" fontId="6" fillId="2" borderId="72" xfId="0" applyFont="1" applyFill="1" applyBorder="1" applyAlignment="1" applyProtection="1">
      <alignment horizontal="distributed" vertical="center" wrapText="1" justifyLastLine="1"/>
      <protection hidden="1"/>
    </xf>
    <xf numFmtId="0" fontId="6" fillId="2" borderId="73" xfId="0" applyFont="1" applyFill="1" applyBorder="1" applyAlignment="1" applyProtection="1">
      <alignment horizontal="distributed" vertical="center" wrapText="1" justifyLastLine="1"/>
      <protection hidden="1"/>
    </xf>
    <xf numFmtId="0" fontId="6" fillId="2" borderId="11" xfId="0" applyFont="1" applyFill="1" applyBorder="1" applyAlignment="1" applyProtection="1">
      <alignment horizontal="distributed" vertical="center" wrapText="1" justifyLastLine="1"/>
      <protection hidden="1"/>
    </xf>
    <xf numFmtId="0" fontId="6" fillId="2" borderId="9" xfId="0" applyFont="1" applyFill="1" applyBorder="1" applyAlignment="1" applyProtection="1">
      <alignment horizontal="distributed" vertical="center" wrapText="1" justifyLastLine="1"/>
      <protection hidden="1"/>
    </xf>
    <xf numFmtId="0" fontId="6" fillId="2" borderId="60" xfId="0" applyFont="1" applyFill="1" applyBorder="1" applyAlignment="1" applyProtection="1">
      <alignment horizontal="distributed" vertical="center" wrapText="1" justifyLastLine="1"/>
      <protection hidden="1"/>
    </xf>
    <xf numFmtId="0" fontId="6" fillId="2" borderId="68" xfId="0" applyFont="1" applyFill="1" applyBorder="1" applyAlignment="1" applyProtection="1">
      <alignment horizontal="distributed" vertical="center" wrapText="1" justifyLastLine="1"/>
      <protection hidden="1"/>
    </xf>
    <xf numFmtId="0" fontId="6" fillId="2" borderId="69" xfId="0" applyFont="1" applyFill="1" applyBorder="1" applyAlignment="1" applyProtection="1">
      <alignment horizontal="distributed" vertical="center" wrapText="1" justifyLastLine="1"/>
      <protection hidden="1"/>
    </xf>
    <xf numFmtId="0" fontId="5" fillId="2" borderId="79" xfId="0" applyFont="1" applyFill="1" applyBorder="1" applyAlignment="1" applyProtection="1">
      <alignment horizontal="center" vertical="center"/>
      <protection hidden="1"/>
    </xf>
    <xf numFmtId="38" fontId="3" fillId="2" borderId="11" xfId="1" applyFont="1" applyFill="1" applyBorder="1" applyAlignment="1" applyProtection="1">
      <alignment horizontal="right" vertical="center" indent="1" shrinkToFit="1"/>
      <protection hidden="1"/>
    </xf>
    <xf numFmtId="38" fontId="3" fillId="2" borderId="9" xfId="1" applyFont="1" applyFill="1" applyBorder="1" applyAlignment="1" applyProtection="1">
      <alignment horizontal="right" vertical="center" indent="1" shrinkToFit="1"/>
      <protection hidden="1"/>
    </xf>
    <xf numFmtId="38" fontId="3" fillId="2" borderId="60" xfId="1" applyFont="1" applyFill="1" applyBorder="1" applyAlignment="1" applyProtection="1">
      <alignment horizontal="right" vertical="center" indent="1" shrinkToFit="1"/>
      <protection hidden="1"/>
    </xf>
    <xf numFmtId="0" fontId="6" fillId="2" borderId="67"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7" fillId="2" borderId="7" xfId="0" applyFont="1" applyFill="1" applyBorder="1" applyAlignment="1" applyProtection="1">
      <alignment horizontal="distributed" vertical="center" wrapText="1"/>
      <protection hidden="1"/>
    </xf>
    <xf numFmtId="0" fontId="7" fillId="2" borderId="0" xfId="0" applyFont="1" applyFill="1" applyBorder="1" applyAlignment="1" applyProtection="1">
      <alignment horizontal="distributed" vertical="center" wrapText="1"/>
      <protection hidden="1"/>
    </xf>
    <xf numFmtId="0" fontId="7" fillId="2" borderId="74" xfId="0" applyFont="1" applyFill="1" applyBorder="1" applyAlignment="1" applyProtection="1">
      <alignment horizontal="distributed" vertical="center" wrapText="1"/>
      <protection hidden="1"/>
    </xf>
    <xf numFmtId="0" fontId="7" fillId="2" borderId="11" xfId="0" applyFont="1" applyFill="1" applyBorder="1" applyAlignment="1" applyProtection="1">
      <alignment horizontal="distributed" vertical="center" wrapText="1"/>
      <protection hidden="1"/>
    </xf>
    <xf numFmtId="0" fontId="7" fillId="2" borderId="9" xfId="0" applyFont="1" applyFill="1" applyBorder="1" applyAlignment="1" applyProtection="1">
      <alignment horizontal="distributed" vertical="center" wrapText="1"/>
      <protection hidden="1"/>
    </xf>
    <xf numFmtId="0" fontId="7" fillId="2" borderId="60" xfId="0" applyFont="1" applyFill="1" applyBorder="1" applyAlignment="1" applyProtection="1">
      <alignment horizontal="distributed" vertical="center" wrapText="1"/>
      <protection hidden="1"/>
    </xf>
    <xf numFmtId="38" fontId="3" fillId="3" borderId="10" xfId="1" applyFont="1" applyFill="1" applyBorder="1" applyAlignment="1" applyProtection="1">
      <alignment horizontal="right" vertical="center" indent="1" shrinkToFit="1"/>
      <protection locked="0"/>
    </xf>
    <xf numFmtId="38" fontId="3" fillId="3" borderId="5" xfId="1" applyFont="1" applyFill="1" applyBorder="1" applyAlignment="1" applyProtection="1">
      <alignment horizontal="right" vertical="center" indent="1" shrinkToFit="1"/>
      <protection locked="0"/>
    </xf>
    <xf numFmtId="38" fontId="3" fillId="3" borderId="59" xfId="1" applyFont="1" applyFill="1" applyBorder="1" applyAlignment="1" applyProtection="1">
      <alignment horizontal="right" vertical="center" indent="1" shrinkToFit="1"/>
      <protection locked="0"/>
    </xf>
    <xf numFmtId="38" fontId="3" fillId="3" borderId="64" xfId="1" applyFont="1" applyFill="1" applyBorder="1" applyAlignment="1" applyProtection="1">
      <alignment horizontal="right" vertical="center" indent="1" shrinkToFit="1"/>
      <protection locked="0"/>
    </xf>
    <xf numFmtId="38" fontId="3" fillId="3" borderId="65" xfId="1" applyFont="1" applyFill="1" applyBorder="1" applyAlignment="1" applyProtection="1">
      <alignment horizontal="right" vertical="center" indent="1" shrinkToFit="1"/>
      <protection locked="0"/>
    </xf>
    <xf numFmtId="38" fontId="3" fillId="3" borderId="66" xfId="1" applyFont="1" applyFill="1" applyBorder="1" applyAlignment="1" applyProtection="1">
      <alignment horizontal="right" vertical="center" indent="1" shrinkToFit="1"/>
      <protection locked="0"/>
    </xf>
    <xf numFmtId="38" fontId="5" fillId="0" borderId="0" xfId="1" applyFont="1" applyAlignment="1" applyProtection="1">
      <alignment horizontal="center" vertical="center" shrinkToFit="1"/>
      <protection hidden="1"/>
    </xf>
    <xf numFmtId="0" fontId="17" fillId="4" borderId="0" xfId="0" applyFont="1" applyFill="1" applyAlignment="1" applyProtection="1">
      <alignment horizontal="center" vertical="center"/>
    </xf>
    <xf numFmtId="0" fontId="19" fillId="3" borderId="28" xfId="0" applyFont="1" applyFill="1" applyBorder="1" applyAlignment="1" applyProtection="1">
      <alignment horizontal="center" vertical="center"/>
    </xf>
    <xf numFmtId="0" fontId="19" fillId="3" borderId="15" xfId="0" applyFont="1" applyFill="1" applyBorder="1" applyAlignment="1" applyProtection="1">
      <alignment horizontal="center" vertical="center"/>
    </xf>
    <xf numFmtId="14" fontId="5" fillId="0" borderId="0" xfId="0" applyNumberFormat="1" applyFont="1" applyAlignment="1" applyProtection="1">
      <alignment horizontal="center" vertical="center"/>
      <protection hidden="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58" xfId="0" applyFont="1" applyBorder="1" applyAlignment="1">
      <alignment horizontal="distributed" vertical="center" justifyLastLine="1"/>
    </xf>
    <xf numFmtId="0" fontId="6" fillId="2" borderId="58" xfId="0" applyFont="1" applyFill="1" applyBorder="1" applyAlignment="1" applyProtection="1">
      <alignment horizontal="distributed" vertical="center" justifyLastLine="1"/>
      <protection hidden="1"/>
    </xf>
    <xf numFmtId="0" fontId="5" fillId="3" borderId="1" xfId="0" applyFont="1" applyFill="1" applyBorder="1" applyAlignment="1" applyProtection="1">
      <alignment horizontal="left" vertical="center"/>
      <protection locked="0" hidden="1"/>
    </xf>
    <xf numFmtId="0" fontId="5" fillId="2" borderId="10" xfId="0" applyFont="1" applyFill="1" applyBorder="1" applyAlignment="1" applyProtection="1">
      <alignment horizontal="distributed" vertical="center" wrapText="1" justifyLastLine="1" shrinkToFit="1"/>
      <protection hidden="1"/>
    </xf>
    <xf numFmtId="0" fontId="5" fillId="2" borderId="5" xfId="0" applyFont="1" applyFill="1" applyBorder="1" applyAlignment="1" applyProtection="1">
      <alignment horizontal="distributed" vertical="center" wrapText="1" justifyLastLine="1" shrinkToFit="1"/>
      <protection hidden="1"/>
    </xf>
    <xf numFmtId="0" fontId="5" fillId="2" borderId="8" xfId="0" applyFont="1" applyFill="1" applyBorder="1" applyAlignment="1" applyProtection="1">
      <alignment horizontal="distributed" vertical="center" wrapText="1" justifyLastLine="1" shrinkToFit="1"/>
      <protection hidden="1"/>
    </xf>
    <xf numFmtId="0" fontId="5" fillId="2" borderId="7" xfId="0" applyFont="1" applyFill="1" applyBorder="1" applyAlignment="1" applyProtection="1">
      <alignment horizontal="distributed" vertical="center" wrapText="1" justifyLastLine="1" shrinkToFit="1"/>
      <protection hidden="1"/>
    </xf>
    <xf numFmtId="0" fontId="5" fillId="2" borderId="0" xfId="0" applyFont="1" applyFill="1" applyBorder="1" applyAlignment="1" applyProtection="1">
      <alignment horizontal="distributed" vertical="center" wrapText="1" justifyLastLine="1" shrinkToFit="1"/>
      <protection hidden="1"/>
    </xf>
    <xf numFmtId="0" fontId="5" fillId="2" borderId="6" xfId="0" applyFont="1" applyFill="1" applyBorder="1" applyAlignment="1" applyProtection="1">
      <alignment horizontal="distributed" vertical="center" wrapText="1" justifyLastLine="1" shrinkToFit="1"/>
      <protection hidden="1"/>
    </xf>
    <xf numFmtId="0" fontId="5" fillId="2" borderId="11" xfId="0" applyFont="1" applyFill="1" applyBorder="1" applyAlignment="1" applyProtection="1">
      <alignment horizontal="distributed" vertical="center" wrapText="1" justifyLastLine="1" shrinkToFit="1"/>
      <protection hidden="1"/>
    </xf>
    <xf numFmtId="0" fontId="5" fillId="2" borderId="9" xfId="0" applyFont="1" applyFill="1" applyBorder="1" applyAlignment="1" applyProtection="1">
      <alignment horizontal="distributed" vertical="center" wrapText="1" justifyLastLine="1" shrinkToFit="1"/>
      <protection hidden="1"/>
    </xf>
    <xf numFmtId="0" fontId="5" fillId="2" borderId="12" xfId="0" applyFont="1" applyFill="1" applyBorder="1" applyAlignment="1" applyProtection="1">
      <alignment horizontal="distributed" vertical="center" wrapText="1" justifyLastLine="1" shrinkToFit="1"/>
      <protection hidden="1"/>
    </xf>
    <xf numFmtId="0" fontId="5" fillId="2" borderId="13" xfId="0" applyFont="1" applyFill="1" applyBorder="1" applyAlignment="1" applyProtection="1">
      <alignment horizontal="center" vertical="distributed" textRotation="255" indent="5" shrinkToFit="1"/>
      <protection hidden="1"/>
    </xf>
    <xf numFmtId="0" fontId="5" fillId="2" borderId="20" xfId="0" applyFont="1" applyFill="1" applyBorder="1" applyAlignment="1" applyProtection="1">
      <alignment horizontal="center" vertical="distributed" textRotation="255" indent="5" shrinkToFit="1"/>
      <protection hidden="1"/>
    </xf>
    <xf numFmtId="0" fontId="5" fillId="2" borderId="16" xfId="0" applyFont="1" applyFill="1" applyBorder="1" applyAlignment="1" applyProtection="1">
      <alignment horizontal="center" vertical="distributed" textRotation="255" indent="5" shrinkToFit="1"/>
      <protection hidden="1"/>
    </xf>
    <xf numFmtId="0" fontId="6" fillId="2" borderId="12" xfId="0" applyFont="1" applyFill="1" applyBorder="1" applyAlignment="1" applyProtection="1">
      <alignment horizontal="center" vertical="center" justifyLastLine="1"/>
      <protection hidden="1"/>
    </xf>
    <xf numFmtId="0" fontId="5" fillId="3" borderId="1" xfId="0" applyFont="1" applyFill="1" applyBorder="1" applyAlignment="1" applyProtection="1">
      <alignment horizontal="left" vertical="center" shrinkToFit="1"/>
      <protection locked="0" hidden="1"/>
    </xf>
    <xf numFmtId="0" fontId="5" fillId="2" borderId="51" xfId="0" applyFont="1" applyFill="1" applyBorder="1" applyAlignment="1" applyProtection="1">
      <alignment horizontal="center" vertical="distributed" textRotation="255" justifyLastLine="1" shrinkToFit="1"/>
      <protection hidden="1"/>
    </xf>
    <xf numFmtId="0" fontId="5" fillId="2" borderId="55" xfId="0" applyFont="1" applyFill="1" applyBorder="1" applyAlignment="1" applyProtection="1">
      <alignment horizontal="center" vertical="center" wrapText="1" justifyLastLine="1" shrinkToFit="1"/>
      <protection hidden="1"/>
    </xf>
    <xf numFmtId="0" fontId="5" fillId="2" borderId="3" xfId="0" applyFont="1" applyFill="1" applyBorder="1" applyAlignment="1" applyProtection="1">
      <alignment horizontal="center" vertical="center" justifyLastLine="1" shrinkToFit="1"/>
      <protection hidden="1"/>
    </xf>
    <xf numFmtId="0" fontId="5" fillId="2" borderId="4" xfId="0" applyFont="1" applyFill="1" applyBorder="1" applyAlignment="1" applyProtection="1">
      <alignment horizontal="center" vertical="center" justifyLastLine="1" shrinkToFit="1"/>
      <protection hidden="1"/>
    </xf>
    <xf numFmtId="0" fontId="5" fillId="3" borderId="2" xfId="0" applyFont="1" applyFill="1" applyBorder="1" applyAlignment="1" applyProtection="1">
      <alignment horizontal="center" vertical="center" shrinkToFit="1"/>
      <protection locked="0" hidden="1"/>
    </xf>
    <xf numFmtId="0" fontId="5" fillId="3" borderId="4" xfId="0" applyFont="1" applyFill="1" applyBorder="1" applyAlignment="1" applyProtection="1">
      <alignment horizontal="center" vertical="center" shrinkToFit="1"/>
      <protection locked="0" hidden="1"/>
    </xf>
    <xf numFmtId="38" fontId="5" fillId="3" borderId="2" xfId="1" applyFont="1" applyFill="1" applyBorder="1" applyAlignment="1" applyProtection="1">
      <alignment horizontal="right" vertical="center" shrinkToFit="1"/>
      <protection locked="0" hidden="1"/>
    </xf>
    <xf numFmtId="38" fontId="5" fillId="3" borderId="3" xfId="1" applyFont="1" applyFill="1" applyBorder="1" applyAlignment="1" applyProtection="1">
      <alignment horizontal="right" vertical="center" shrinkToFit="1"/>
      <protection locked="0" hidden="1"/>
    </xf>
    <xf numFmtId="38" fontId="5" fillId="3" borderId="4" xfId="1" applyFont="1" applyFill="1" applyBorder="1" applyAlignment="1" applyProtection="1">
      <alignment horizontal="right" vertical="center" shrinkToFit="1"/>
      <protection locked="0" hidden="1"/>
    </xf>
    <xf numFmtId="38" fontId="5" fillId="3" borderId="2" xfId="1" applyFont="1" applyFill="1" applyBorder="1" applyAlignment="1" applyProtection="1">
      <alignment horizontal="center" vertical="center" shrinkToFit="1"/>
      <protection locked="0" hidden="1"/>
    </xf>
    <xf numFmtId="38" fontId="5" fillId="3" borderId="4" xfId="1" applyFont="1" applyFill="1" applyBorder="1" applyAlignment="1" applyProtection="1">
      <alignment horizontal="center" vertical="center" shrinkToFit="1"/>
      <protection locked="0" hidden="1"/>
    </xf>
    <xf numFmtId="0" fontId="7" fillId="2" borderId="10" xfId="0" applyFont="1" applyFill="1" applyBorder="1" applyAlignment="1" applyProtection="1">
      <alignment horizontal="center" vertical="center" wrapText="1" justifyLastLine="1" shrinkToFit="1"/>
      <protection hidden="1"/>
    </xf>
    <xf numFmtId="0" fontId="7" fillId="2" borderId="8" xfId="0" applyFont="1" applyFill="1" applyBorder="1" applyAlignment="1" applyProtection="1">
      <alignment horizontal="center" vertical="center" wrapText="1" justifyLastLine="1" shrinkToFit="1"/>
      <protection hidden="1"/>
    </xf>
    <xf numFmtId="0" fontId="7" fillId="2" borderId="7" xfId="0" applyFont="1" applyFill="1" applyBorder="1" applyAlignment="1" applyProtection="1">
      <alignment horizontal="center" vertical="center" wrapText="1" justifyLastLine="1" shrinkToFit="1"/>
      <protection hidden="1"/>
    </xf>
    <xf numFmtId="0" fontId="7" fillId="2" borderId="6" xfId="0" applyFont="1" applyFill="1" applyBorder="1" applyAlignment="1" applyProtection="1">
      <alignment horizontal="center" vertical="center" wrapText="1" justifyLastLine="1" shrinkToFit="1"/>
      <protection hidden="1"/>
    </xf>
    <xf numFmtId="0" fontId="7" fillId="2" borderId="11" xfId="0" applyFont="1" applyFill="1" applyBorder="1" applyAlignment="1" applyProtection="1">
      <alignment horizontal="center" vertical="center" wrapText="1" justifyLastLine="1" shrinkToFit="1"/>
      <protection hidden="1"/>
    </xf>
    <xf numFmtId="0" fontId="7" fillId="2" borderId="12" xfId="0" applyFont="1" applyFill="1" applyBorder="1" applyAlignment="1" applyProtection="1">
      <alignment horizontal="center" vertical="center" wrapText="1" justifyLastLine="1" shrinkToFit="1"/>
      <protection hidden="1"/>
    </xf>
    <xf numFmtId="0" fontId="5" fillId="2" borderId="2" xfId="0" applyFont="1" applyFill="1" applyBorder="1" applyAlignment="1" applyProtection="1">
      <alignment horizontal="distributed" vertical="center" justifyLastLine="1" shrinkToFit="1"/>
      <protection hidden="1"/>
    </xf>
    <xf numFmtId="0" fontId="5" fillId="2" borderId="3" xfId="0" applyFont="1" applyFill="1" applyBorder="1" applyAlignment="1" applyProtection="1">
      <alignment horizontal="distributed" vertical="center" justifyLastLine="1" shrinkToFit="1"/>
      <protection hidden="1"/>
    </xf>
    <xf numFmtId="0" fontId="5" fillId="2" borderId="4" xfId="0" applyFont="1" applyFill="1" applyBorder="1" applyAlignment="1" applyProtection="1">
      <alignment horizontal="distributed" vertical="center" justifyLastLine="1" shrinkToFit="1"/>
      <protection hidden="1"/>
    </xf>
    <xf numFmtId="0" fontId="5" fillId="2" borderId="2" xfId="0" applyFont="1" applyFill="1" applyBorder="1" applyAlignment="1" applyProtection="1">
      <alignment horizontal="center" vertical="center" justifyLastLine="1" shrinkToFit="1"/>
      <protection hidden="1"/>
    </xf>
    <xf numFmtId="0" fontId="5" fillId="2" borderId="52" xfId="0" applyFont="1" applyFill="1" applyBorder="1" applyAlignment="1" applyProtection="1">
      <alignment horizontal="distributed" vertical="center" wrapText="1" justifyLastLine="1" shrinkToFit="1"/>
      <protection hidden="1"/>
    </xf>
    <xf numFmtId="0" fontId="5" fillId="2" borderId="53" xfId="0" applyFont="1" applyFill="1" applyBorder="1" applyAlignment="1" applyProtection="1">
      <alignment horizontal="distributed" vertical="center" wrapText="1" justifyLastLine="1" shrinkToFit="1"/>
      <protection hidden="1"/>
    </xf>
    <xf numFmtId="0" fontId="5" fillId="2" borderId="54" xfId="0" applyFont="1" applyFill="1" applyBorder="1" applyAlignment="1" applyProtection="1">
      <alignment horizontal="distributed" vertical="center" wrapText="1" justifyLastLine="1" shrinkToFit="1"/>
      <protection hidden="1"/>
    </xf>
    <xf numFmtId="38" fontId="5" fillId="2" borderId="2" xfId="1" applyFont="1" applyFill="1" applyBorder="1" applyAlignment="1" applyProtection="1">
      <alignment horizontal="right" vertical="center" shrinkToFit="1"/>
      <protection hidden="1"/>
    </xf>
    <xf numFmtId="38" fontId="5" fillId="2" borderId="3" xfId="1" applyFont="1" applyFill="1" applyBorder="1" applyAlignment="1" applyProtection="1">
      <alignment horizontal="right" vertical="center" shrinkToFit="1"/>
      <protection hidden="1"/>
    </xf>
    <xf numFmtId="38" fontId="5" fillId="2" borderId="4" xfId="1" applyFont="1" applyFill="1" applyBorder="1" applyAlignment="1" applyProtection="1">
      <alignment horizontal="right" vertical="center" shrinkToFit="1"/>
      <protection hidden="1"/>
    </xf>
    <xf numFmtId="38" fontId="5" fillId="2" borderId="2" xfId="1" applyFont="1" applyFill="1" applyBorder="1" applyAlignment="1" applyProtection="1">
      <alignment horizontal="right" shrinkToFit="1"/>
      <protection hidden="1"/>
    </xf>
    <xf numFmtId="38" fontId="5" fillId="2" borderId="3" xfId="1" applyFont="1" applyFill="1" applyBorder="1" applyAlignment="1" applyProtection="1">
      <alignment horizontal="right" shrinkToFit="1"/>
      <protection hidden="1"/>
    </xf>
    <xf numFmtId="38" fontId="5" fillId="2" borderId="4" xfId="1" applyFont="1" applyFill="1" applyBorder="1" applyAlignment="1" applyProtection="1">
      <alignment horizontal="right" shrinkToFit="1"/>
      <protection hidden="1"/>
    </xf>
    <xf numFmtId="38" fontId="5" fillId="2" borderId="2" xfId="1" applyFont="1" applyFill="1" applyBorder="1" applyAlignment="1" applyProtection="1">
      <alignment horizontal="center" shrinkToFit="1"/>
      <protection hidden="1"/>
    </xf>
    <xf numFmtId="38" fontId="5" fillId="2" borderId="4" xfId="1" applyFont="1" applyFill="1" applyBorder="1" applyAlignment="1" applyProtection="1">
      <alignment horizontal="center" shrinkToFit="1"/>
      <protection hidden="1"/>
    </xf>
    <xf numFmtId="0" fontId="5" fillId="3" borderId="2" xfId="0" applyFont="1" applyFill="1" applyBorder="1" applyAlignment="1" applyProtection="1">
      <alignment horizontal="left" vertical="center" shrinkToFit="1"/>
      <protection locked="0" hidden="1"/>
    </xf>
    <xf numFmtId="0" fontId="5" fillId="3" borderId="3" xfId="0" applyFont="1" applyFill="1" applyBorder="1" applyAlignment="1" applyProtection="1">
      <alignment horizontal="left" vertical="center" shrinkToFit="1"/>
      <protection locked="0" hidden="1"/>
    </xf>
    <xf numFmtId="0" fontId="5" fillId="3" borderId="4" xfId="0" applyFont="1" applyFill="1" applyBorder="1" applyAlignment="1" applyProtection="1">
      <alignment horizontal="left" vertical="center" shrinkToFit="1"/>
      <protection locked="0" hidden="1"/>
    </xf>
    <xf numFmtId="38" fontId="5" fillId="2" borderId="22" xfId="1" applyFont="1" applyFill="1" applyBorder="1" applyAlignment="1" applyProtection="1">
      <alignment horizontal="right" vertical="center" shrinkToFit="1"/>
      <protection hidden="1"/>
    </xf>
    <xf numFmtId="38" fontId="5" fillId="2" borderId="24" xfId="1" applyFont="1" applyFill="1" applyBorder="1" applyAlignment="1" applyProtection="1">
      <alignment horizontal="right" vertical="center" shrinkToFit="1"/>
      <protection hidden="1"/>
    </xf>
    <xf numFmtId="38" fontId="5" fillId="2" borderId="1" xfId="1" applyFont="1" applyFill="1" applyBorder="1" applyAlignment="1" applyProtection="1">
      <alignment horizontal="right" vertical="center"/>
      <protection hidden="1"/>
    </xf>
    <xf numFmtId="0" fontId="10" fillId="2" borderId="1" xfId="0" applyFont="1" applyFill="1" applyBorder="1" applyAlignment="1" applyProtection="1">
      <alignment horizontal="distributed" vertical="center" wrapText="1" justifyLastLine="1"/>
      <protection hidden="1"/>
    </xf>
    <xf numFmtId="0" fontId="5" fillId="3" borderId="1" xfId="0" applyFont="1" applyFill="1" applyBorder="1" applyAlignment="1" applyProtection="1">
      <alignment horizontal="left" vertical="top"/>
      <protection locked="0" hidden="1"/>
    </xf>
    <xf numFmtId="38" fontId="5" fillId="2" borderId="2" xfId="1" applyFont="1" applyFill="1" applyBorder="1" applyAlignment="1" applyProtection="1">
      <alignment horizontal="distributed" vertical="center" justifyLastLine="1" shrinkToFit="1"/>
      <protection hidden="1"/>
    </xf>
    <xf numFmtId="38" fontId="5" fillId="2" borderId="3" xfId="1" applyFont="1" applyFill="1" applyBorder="1" applyAlignment="1" applyProtection="1">
      <alignment horizontal="distributed" vertical="center" justifyLastLine="1" shrinkToFit="1"/>
      <protection hidden="1"/>
    </xf>
    <xf numFmtId="38" fontId="5" fillId="2" borderId="4" xfId="1" applyFont="1" applyFill="1" applyBorder="1" applyAlignment="1" applyProtection="1">
      <alignment horizontal="distributed" vertical="center" justifyLastLine="1" shrinkToFit="1"/>
      <protection hidden="1"/>
    </xf>
    <xf numFmtId="0" fontId="5" fillId="2" borderId="2" xfId="0" applyFont="1" applyFill="1" applyBorder="1" applyAlignment="1" applyProtection="1">
      <alignment horizontal="center" shrinkToFit="1"/>
      <protection hidden="1"/>
    </xf>
    <xf numFmtId="0" fontId="5" fillId="2" borderId="4" xfId="0" applyFont="1" applyFill="1" applyBorder="1" applyAlignment="1" applyProtection="1">
      <alignment horizontal="center" shrinkToFit="1"/>
      <protection hidden="1"/>
    </xf>
    <xf numFmtId="0" fontId="5" fillId="2" borderId="2" xfId="0" applyFont="1" applyFill="1" applyBorder="1" applyAlignment="1" applyProtection="1">
      <alignment horizontal="right" shrinkToFit="1"/>
      <protection hidden="1"/>
    </xf>
    <xf numFmtId="0" fontId="5" fillId="2" borderId="3" xfId="0" applyFont="1" applyFill="1" applyBorder="1" applyAlignment="1" applyProtection="1">
      <alignment horizontal="right" shrinkToFit="1"/>
      <protection hidden="1"/>
    </xf>
    <xf numFmtId="0" fontId="5" fillId="2" borderId="4" xfId="0" applyFont="1" applyFill="1" applyBorder="1" applyAlignment="1" applyProtection="1">
      <alignment horizontal="right" shrinkToFit="1"/>
      <protection hidden="1"/>
    </xf>
    <xf numFmtId="0" fontId="5" fillId="2" borderId="13" xfId="0" applyFont="1" applyFill="1" applyBorder="1" applyAlignment="1" applyProtection="1">
      <alignment horizontal="center" vertical="distributed" textRotation="255" justifyLastLine="1" shrinkToFit="1"/>
      <protection hidden="1"/>
    </xf>
    <xf numFmtId="0" fontId="5" fillId="2" borderId="20" xfId="0" applyFont="1" applyFill="1" applyBorder="1" applyAlignment="1" applyProtection="1">
      <alignment horizontal="center" vertical="distributed" textRotation="255" justifyLastLine="1" shrinkToFit="1"/>
      <protection hidden="1"/>
    </xf>
    <xf numFmtId="0" fontId="5" fillId="2" borderId="16" xfId="0" applyFont="1" applyFill="1" applyBorder="1" applyAlignment="1" applyProtection="1">
      <alignment horizontal="center" vertical="distributed" textRotation="255" justifyLastLine="1" shrinkToFit="1"/>
      <protection hidden="1"/>
    </xf>
    <xf numFmtId="0" fontId="5" fillId="2" borderId="21" xfId="0" applyFont="1" applyFill="1" applyBorder="1" applyAlignment="1" applyProtection="1">
      <alignment horizontal="center" vertical="center"/>
      <protection hidden="1"/>
    </xf>
    <xf numFmtId="38" fontId="5" fillId="3" borderId="1" xfId="1" applyFont="1" applyFill="1" applyBorder="1" applyAlignment="1" applyProtection="1">
      <alignment horizontal="right" vertical="center" shrinkToFit="1"/>
      <protection locked="0" hidden="1"/>
    </xf>
    <xf numFmtId="0" fontId="6" fillId="2" borderId="13" xfId="0" applyFont="1" applyFill="1" applyBorder="1" applyAlignment="1" applyProtection="1">
      <alignment horizontal="distributed" vertical="center" justifyLastLine="1"/>
      <protection hidden="1"/>
    </xf>
    <xf numFmtId="0" fontId="5" fillId="2" borderId="13" xfId="0" applyFont="1" applyFill="1" applyBorder="1" applyAlignment="1" applyProtection="1">
      <alignment horizontal="distributed" vertical="center" justifyLastLine="1"/>
      <protection hidden="1"/>
    </xf>
    <xf numFmtId="0" fontId="5" fillId="2" borderId="1"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left" vertical="center"/>
      <protection hidden="1"/>
    </xf>
    <xf numFmtId="0" fontId="5" fillId="0" borderId="1" xfId="0" applyFont="1" applyBorder="1" applyAlignment="1" applyProtection="1">
      <alignment horizontal="left" vertical="center"/>
      <protection hidden="1"/>
    </xf>
    <xf numFmtId="0" fontId="5" fillId="2" borderId="1" xfId="0" applyFont="1" applyFill="1" applyBorder="1" applyAlignment="1" applyProtection="1">
      <alignment horizontal="left" vertical="center" wrapText="1" justifyLastLine="1"/>
      <protection hidden="1"/>
    </xf>
    <xf numFmtId="0" fontId="5" fillId="2" borderId="1" xfId="0" applyFont="1" applyFill="1" applyBorder="1" applyAlignment="1" applyProtection="1">
      <alignment horizontal="left" vertical="center" justifyLastLine="1"/>
      <protection hidden="1"/>
    </xf>
    <xf numFmtId="0" fontId="5" fillId="2" borderId="1" xfId="0" applyFont="1" applyFill="1" applyBorder="1" applyAlignment="1" applyProtection="1">
      <alignment horizontal="distributed" vertical="center" indent="7"/>
      <protection hidden="1"/>
    </xf>
    <xf numFmtId="0" fontId="5" fillId="2" borderId="1" xfId="0" applyFont="1" applyFill="1" applyBorder="1" applyAlignment="1" applyProtection="1">
      <alignment horizontal="center" vertical="center"/>
      <protection hidden="1"/>
    </xf>
    <xf numFmtId="0" fontId="4" fillId="2" borderId="0" xfId="0" applyFont="1" applyFill="1" applyAlignment="1" applyProtection="1">
      <alignment horizontal="left"/>
      <protection hidden="1"/>
    </xf>
    <xf numFmtId="0" fontId="4" fillId="2" borderId="9" xfId="0" applyFont="1" applyFill="1" applyBorder="1" applyAlignment="1" applyProtection="1">
      <alignment horizontal="left"/>
      <protection hidden="1"/>
    </xf>
    <xf numFmtId="0" fontId="5" fillId="3" borderId="1" xfId="0" applyFont="1" applyFill="1" applyBorder="1" applyAlignment="1" applyProtection="1">
      <alignment horizontal="center" vertical="center" shrinkToFit="1"/>
      <protection locked="0" hidden="1"/>
    </xf>
    <xf numFmtId="0" fontId="5" fillId="0" borderId="1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59"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60" xfId="0" applyFont="1" applyBorder="1" applyAlignment="1">
      <alignment horizontal="distributed" vertical="center" justifyLastLine="1"/>
    </xf>
    <xf numFmtId="0" fontId="6" fillId="2" borderId="10" xfId="0" applyFont="1" applyFill="1" applyBorder="1" applyAlignment="1" applyProtection="1">
      <alignment horizontal="distributed" vertical="center" wrapText="1" justifyLastLine="1"/>
      <protection hidden="1"/>
    </xf>
    <xf numFmtId="0" fontId="6" fillId="2" borderId="5" xfId="0" applyFont="1" applyFill="1" applyBorder="1" applyAlignment="1" applyProtection="1">
      <alignment horizontal="distributed" vertical="center" wrapText="1" justifyLastLine="1"/>
      <protection hidden="1"/>
    </xf>
    <xf numFmtId="0" fontId="6" fillId="2" borderId="59" xfId="0" applyFont="1" applyFill="1" applyBorder="1" applyAlignment="1" applyProtection="1">
      <alignment horizontal="distributed" vertical="center" wrapText="1" justifyLastLine="1"/>
      <protection hidden="1"/>
    </xf>
    <xf numFmtId="0" fontId="6" fillId="2" borderId="59" xfId="0" applyFont="1" applyFill="1" applyBorder="1" applyAlignment="1" applyProtection="1">
      <alignment horizontal="distributed" vertical="center" justifyLastLine="1"/>
      <protection hidden="1"/>
    </xf>
    <xf numFmtId="0" fontId="6" fillId="2" borderId="60" xfId="0" applyFont="1" applyFill="1" applyBorder="1" applyAlignment="1" applyProtection="1">
      <alignment horizontal="distributed" vertical="center" justifyLastLine="1"/>
      <protection hidden="1"/>
    </xf>
    <xf numFmtId="0" fontId="5" fillId="2" borderId="0" xfId="0" applyFont="1" applyFill="1" applyBorder="1" applyAlignment="1" applyProtection="1">
      <alignment horizontal="center" vertical="center"/>
      <protection hidden="1"/>
    </xf>
    <xf numFmtId="38" fontId="3" fillId="3" borderId="48" xfId="1" applyFont="1" applyFill="1" applyBorder="1" applyAlignment="1" applyProtection="1">
      <alignment horizontal="right" vertical="center" indent="1" shrinkToFit="1"/>
      <protection locked="0"/>
    </xf>
    <xf numFmtId="38" fontId="3" fillId="3" borderId="49" xfId="1" applyFont="1" applyFill="1" applyBorder="1" applyAlignment="1" applyProtection="1">
      <alignment horizontal="right" vertical="center" indent="1" shrinkToFit="1"/>
      <protection locked="0"/>
    </xf>
    <xf numFmtId="38" fontId="3" fillId="3" borderId="50" xfId="1" applyFont="1" applyFill="1" applyBorder="1" applyAlignment="1" applyProtection="1">
      <alignment horizontal="right" vertical="center" indent="1" shrinkToFit="1"/>
      <protection locked="0"/>
    </xf>
    <xf numFmtId="0" fontId="5" fillId="2" borderId="0" xfId="0" applyFont="1" applyFill="1" applyBorder="1" applyAlignment="1" applyProtection="1">
      <alignment horizontal="right" vertical="top"/>
      <protection hidden="1"/>
    </xf>
    <xf numFmtId="0" fontId="6" fillId="2" borderId="13" xfId="0" applyFont="1" applyFill="1" applyBorder="1" applyAlignment="1" applyProtection="1">
      <alignment horizontal="center" vertical="distributed" textRotation="255" justifyLastLine="1"/>
      <protection hidden="1"/>
    </xf>
    <xf numFmtId="0" fontId="6" fillId="2" borderId="20" xfId="0" applyFont="1" applyFill="1" applyBorder="1" applyAlignment="1" applyProtection="1">
      <alignment horizontal="center" vertical="distributed" textRotation="255" justifyLastLine="1"/>
      <protection hidden="1"/>
    </xf>
    <xf numFmtId="0" fontId="6" fillId="2" borderId="29" xfId="0" applyFont="1" applyFill="1" applyBorder="1" applyAlignment="1" applyProtection="1">
      <alignment horizontal="center" vertical="distributed" textRotation="255" justifyLastLine="1"/>
      <protection hidden="1"/>
    </xf>
    <xf numFmtId="0" fontId="6" fillId="2" borderId="70" xfId="0" applyFont="1" applyFill="1" applyBorder="1" applyAlignment="1" applyProtection="1">
      <alignment horizontal="distributed" vertical="center" wrapText="1" justifyLastLine="1"/>
      <protection hidden="1"/>
    </xf>
    <xf numFmtId="0" fontId="8" fillId="2" borderId="10" xfId="0" applyFont="1" applyFill="1" applyBorder="1" applyAlignment="1" applyProtection="1">
      <alignment horizontal="distributed" vertical="center" wrapText="1" justifyLastLine="1"/>
      <protection hidden="1"/>
    </xf>
    <xf numFmtId="0" fontId="8" fillId="2" borderId="5" xfId="0" applyFont="1" applyFill="1" applyBorder="1" applyAlignment="1" applyProtection="1">
      <alignment horizontal="distributed" vertical="center" wrapText="1" justifyLastLine="1"/>
      <protection hidden="1"/>
    </xf>
    <xf numFmtId="0" fontId="8" fillId="2" borderId="7" xfId="0" applyFont="1" applyFill="1" applyBorder="1" applyAlignment="1" applyProtection="1">
      <alignment horizontal="distributed" vertical="center" wrapText="1" justifyLastLine="1"/>
      <protection hidden="1"/>
    </xf>
    <xf numFmtId="0" fontId="8" fillId="2" borderId="0" xfId="0" applyFont="1" applyFill="1" applyBorder="1" applyAlignment="1" applyProtection="1">
      <alignment horizontal="distributed" vertical="center" wrapText="1" justifyLastLine="1"/>
      <protection hidden="1"/>
    </xf>
    <xf numFmtId="0" fontId="8" fillId="2" borderId="11" xfId="0" applyFont="1" applyFill="1" applyBorder="1" applyAlignment="1" applyProtection="1">
      <alignment horizontal="distributed" vertical="center" wrapText="1" justifyLastLine="1"/>
      <protection hidden="1"/>
    </xf>
    <xf numFmtId="0" fontId="8" fillId="2" borderId="9" xfId="0" applyFont="1" applyFill="1" applyBorder="1" applyAlignment="1" applyProtection="1">
      <alignment horizontal="distributed" vertical="center" wrapText="1" justifyLastLine="1"/>
      <protection hidden="1"/>
    </xf>
    <xf numFmtId="0" fontId="6" fillId="2" borderId="11" xfId="0" applyFont="1" applyFill="1" applyBorder="1" applyAlignment="1" applyProtection="1">
      <alignment horizontal="center" vertical="center" wrapText="1" justifyLastLine="1"/>
      <protection hidden="1"/>
    </xf>
    <xf numFmtId="0" fontId="6" fillId="2" borderId="60" xfId="0" applyFont="1" applyFill="1" applyBorder="1" applyAlignment="1" applyProtection="1">
      <alignment horizontal="center" vertical="center" wrapText="1" justifyLastLine="1"/>
      <protection hidden="1"/>
    </xf>
    <xf numFmtId="0" fontId="6" fillId="2" borderId="10" xfId="0" applyFont="1" applyFill="1" applyBorder="1" applyAlignment="1" applyProtection="1">
      <alignment horizontal="center" vertical="center"/>
      <protection hidden="1"/>
    </xf>
    <xf numFmtId="0" fontId="6" fillId="2" borderId="59"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0" fontId="6" fillId="2" borderId="60" xfId="0" applyFont="1" applyFill="1" applyBorder="1" applyAlignment="1" applyProtection="1">
      <alignment horizontal="center" vertical="center"/>
      <protection hidden="1"/>
    </xf>
    <xf numFmtId="0" fontId="6" fillId="2" borderId="10" xfId="0" applyFont="1" applyFill="1" applyBorder="1" applyAlignment="1" applyProtection="1">
      <alignment horizontal="distributed" vertical="center" shrinkToFit="1"/>
      <protection hidden="1"/>
    </xf>
    <xf numFmtId="0" fontId="6" fillId="2" borderId="5" xfId="0" applyFont="1" applyFill="1" applyBorder="1" applyAlignment="1" applyProtection="1">
      <alignment horizontal="distributed" vertical="center" shrinkToFit="1"/>
      <protection hidden="1"/>
    </xf>
    <xf numFmtId="0" fontId="6" fillId="2" borderId="8" xfId="0" applyFont="1" applyFill="1" applyBorder="1" applyAlignment="1" applyProtection="1">
      <alignment horizontal="distributed" vertical="center" shrinkToFit="1"/>
      <protection hidden="1"/>
    </xf>
    <xf numFmtId="0" fontId="6" fillId="2" borderId="11" xfId="0" applyFont="1" applyFill="1" applyBorder="1" applyAlignment="1" applyProtection="1">
      <alignment horizontal="distributed" vertical="center" shrinkToFit="1"/>
      <protection hidden="1"/>
    </xf>
    <xf numFmtId="0" fontId="6" fillId="2" borderId="9" xfId="0" applyFont="1" applyFill="1" applyBorder="1" applyAlignment="1" applyProtection="1">
      <alignment horizontal="distributed" vertical="center" shrinkToFit="1"/>
      <protection hidden="1"/>
    </xf>
    <xf numFmtId="0" fontId="6" fillId="2" borderId="12" xfId="0" applyFont="1" applyFill="1" applyBorder="1" applyAlignment="1" applyProtection="1">
      <alignment horizontal="distributed" vertical="center" shrinkToFit="1"/>
      <protection hidden="1"/>
    </xf>
    <xf numFmtId="0" fontId="6" fillId="2" borderId="10" xfId="0" applyFont="1" applyFill="1" applyBorder="1" applyAlignment="1" applyProtection="1">
      <alignment horizontal="center" vertical="center" shrinkToFit="1"/>
      <protection hidden="1"/>
    </xf>
    <xf numFmtId="0" fontId="6" fillId="2" borderId="5" xfId="0" applyFont="1" applyFill="1" applyBorder="1" applyAlignment="1" applyProtection="1">
      <alignment horizontal="center" vertical="center" shrinkToFit="1"/>
      <protection hidden="1"/>
    </xf>
    <xf numFmtId="0" fontId="6" fillId="2" borderId="8" xfId="0" applyFont="1" applyFill="1" applyBorder="1" applyAlignment="1" applyProtection="1">
      <alignment horizontal="center" vertical="center" shrinkToFit="1"/>
      <protection hidden="1"/>
    </xf>
    <xf numFmtId="0" fontId="6" fillId="2" borderId="11" xfId="0" applyFont="1" applyFill="1" applyBorder="1" applyAlignment="1" applyProtection="1">
      <alignment horizontal="center" vertical="center" shrinkToFit="1"/>
      <protection hidden="1"/>
    </xf>
    <xf numFmtId="0" fontId="6" fillId="2" borderId="9"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7" fillId="2" borderId="1" xfId="0" applyFont="1" applyFill="1" applyBorder="1" applyAlignment="1" applyProtection="1">
      <alignment horizontal="center" vertical="center" shrinkToFit="1"/>
      <protection hidden="1"/>
    </xf>
    <xf numFmtId="0" fontId="7" fillId="2"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right" vertical="center"/>
      <protection hidden="1"/>
    </xf>
    <xf numFmtId="38" fontId="5" fillId="2" borderId="10" xfId="1" applyFont="1" applyFill="1" applyBorder="1" applyAlignment="1" applyProtection="1">
      <alignment horizontal="right" vertical="center"/>
      <protection hidden="1"/>
    </xf>
    <xf numFmtId="38" fontId="5" fillId="2" borderId="5" xfId="1" applyFont="1" applyFill="1" applyBorder="1" applyAlignment="1" applyProtection="1">
      <alignment horizontal="right" vertical="center"/>
      <protection hidden="1"/>
    </xf>
    <xf numFmtId="38" fontId="5" fillId="2" borderId="8" xfId="1" applyFont="1" applyFill="1" applyBorder="1" applyAlignment="1" applyProtection="1">
      <alignment horizontal="right" vertical="center"/>
      <protection hidden="1"/>
    </xf>
    <xf numFmtId="38" fontId="5" fillId="2" borderId="11" xfId="1" applyFont="1" applyFill="1" applyBorder="1" applyAlignment="1" applyProtection="1">
      <alignment horizontal="right" vertical="center"/>
      <protection hidden="1"/>
    </xf>
    <xf numFmtId="38" fontId="5" fillId="2" borderId="9" xfId="1" applyFont="1" applyFill="1" applyBorder="1" applyAlignment="1" applyProtection="1">
      <alignment horizontal="right" vertical="center"/>
      <protection hidden="1"/>
    </xf>
    <xf numFmtId="38" fontId="5" fillId="2" borderId="12" xfId="1" applyFont="1" applyFill="1" applyBorder="1" applyAlignment="1" applyProtection="1">
      <alignment horizontal="right" vertical="center"/>
      <protection hidden="1"/>
    </xf>
    <xf numFmtId="38" fontId="5" fillId="3" borderId="10" xfId="1" applyFont="1" applyFill="1" applyBorder="1" applyAlignment="1" applyProtection="1">
      <alignment horizontal="right" vertical="center" shrinkToFit="1"/>
      <protection locked="0" hidden="1"/>
    </xf>
    <xf numFmtId="38" fontId="5" fillId="3" borderId="5" xfId="1" applyFont="1" applyFill="1" applyBorder="1" applyAlignment="1" applyProtection="1">
      <alignment horizontal="right" vertical="center" shrinkToFit="1"/>
      <protection locked="0" hidden="1"/>
    </xf>
    <xf numFmtId="38" fontId="5" fillId="3" borderId="8" xfId="1" applyFont="1" applyFill="1" applyBorder="1" applyAlignment="1" applyProtection="1">
      <alignment horizontal="right" vertical="center" shrinkToFit="1"/>
      <protection locked="0" hidden="1"/>
    </xf>
    <xf numFmtId="38" fontId="5" fillId="3" borderId="11" xfId="1" applyFont="1" applyFill="1" applyBorder="1" applyAlignment="1" applyProtection="1">
      <alignment horizontal="right" vertical="center" shrinkToFit="1"/>
      <protection locked="0" hidden="1"/>
    </xf>
    <xf numFmtId="38" fontId="5" fillId="3" borderId="9" xfId="1" applyFont="1" applyFill="1" applyBorder="1" applyAlignment="1" applyProtection="1">
      <alignment horizontal="right" vertical="center" shrinkToFit="1"/>
      <protection locked="0" hidden="1"/>
    </xf>
    <xf numFmtId="38" fontId="5" fillId="3" borderId="12" xfId="1" applyFont="1" applyFill="1" applyBorder="1" applyAlignment="1" applyProtection="1">
      <alignment horizontal="right" vertical="center" shrinkToFit="1"/>
      <protection locked="0" hidden="1"/>
    </xf>
    <xf numFmtId="0" fontId="5" fillId="2" borderId="7" xfId="0" applyFont="1" applyFill="1" applyBorder="1" applyAlignment="1" applyProtection="1">
      <alignment horizontal="distributed" vertical="center" justifyLastLine="1"/>
      <protection hidden="1"/>
    </xf>
    <xf numFmtId="0" fontId="5" fillId="2" borderId="0" xfId="0" applyFont="1" applyFill="1" applyBorder="1" applyAlignment="1" applyProtection="1">
      <alignment horizontal="distributed" vertical="center" justifyLastLine="1"/>
      <protection hidden="1"/>
    </xf>
    <xf numFmtId="0" fontId="5" fillId="2" borderId="6" xfId="0" applyFont="1" applyFill="1" applyBorder="1" applyAlignment="1" applyProtection="1">
      <alignment horizontal="distributed" vertical="center" justifyLastLine="1"/>
      <protection hidden="1"/>
    </xf>
    <xf numFmtId="0" fontId="5" fillId="2" borderId="11" xfId="0" applyFont="1" applyFill="1" applyBorder="1" applyAlignment="1" applyProtection="1">
      <alignment horizontal="distributed" vertical="center" justifyLastLine="1"/>
      <protection hidden="1"/>
    </xf>
    <xf numFmtId="0" fontId="5" fillId="2" borderId="9" xfId="0" applyFont="1" applyFill="1" applyBorder="1" applyAlignment="1" applyProtection="1">
      <alignment horizontal="distributed" vertical="center" justifyLastLine="1"/>
      <protection hidden="1"/>
    </xf>
    <xf numFmtId="0" fontId="5" fillId="2" borderId="12" xfId="0" applyFont="1" applyFill="1" applyBorder="1" applyAlignment="1" applyProtection="1">
      <alignment horizontal="distributed" vertical="center" justifyLastLine="1"/>
      <protection hidden="1"/>
    </xf>
    <xf numFmtId="0" fontId="5" fillId="2" borderId="8" xfId="0" applyFont="1" applyFill="1" applyBorder="1" applyAlignment="1" applyProtection="1">
      <alignment horizontal="center" vertical="center" justifyLastLine="1"/>
      <protection hidden="1"/>
    </xf>
    <xf numFmtId="0" fontId="5" fillId="2" borderId="7" xfId="0" applyFont="1" applyFill="1" applyBorder="1" applyAlignment="1" applyProtection="1">
      <alignment horizontal="center" vertical="center" justifyLastLine="1"/>
      <protection hidden="1"/>
    </xf>
    <xf numFmtId="0" fontId="5" fillId="3" borderId="2" xfId="0" applyFont="1" applyFill="1" applyBorder="1" applyAlignment="1" applyProtection="1">
      <alignment horizontal="center" vertical="center"/>
      <protection locked="0" hidden="1"/>
    </xf>
    <xf numFmtId="0" fontId="5" fillId="3" borderId="3" xfId="0" applyFont="1" applyFill="1" applyBorder="1" applyAlignment="1" applyProtection="1">
      <alignment horizontal="center" vertical="center"/>
      <protection locked="0" hidden="1"/>
    </xf>
    <xf numFmtId="0" fontId="5" fillId="3" borderId="4" xfId="0" applyFont="1" applyFill="1" applyBorder="1" applyAlignment="1" applyProtection="1">
      <alignment horizontal="center" vertical="center"/>
      <protection locked="0"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5" fillId="2" borderId="10" xfId="0" applyFont="1" applyFill="1" applyBorder="1" applyAlignment="1" applyProtection="1">
      <alignment horizontal="left" vertical="center" wrapText="1" justifyLastLine="1"/>
      <protection hidden="1"/>
    </xf>
    <xf numFmtId="0" fontId="5" fillId="2" borderId="5" xfId="0" applyFont="1" applyFill="1" applyBorder="1" applyAlignment="1" applyProtection="1">
      <alignment horizontal="left" vertical="center" wrapText="1" justifyLastLine="1"/>
      <protection hidden="1"/>
    </xf>
    <xf numFmtId="0" fontId="5" fillId="2" borderId="8" xfId="0" applyFont="1" applyFill="1" applyBorder="1" applyAlignment="1" applyProtection="1">
      <alignment horizontal="left" vertical="center" wrapText="1" justifyLastLine="1"/>
      <protection hidden="1"/>
    </xf>
    <xf numFmtId="0" fontId="5" fillId="2" borderId="7" xfId="0" applyFont="1" applyFill="1" applyBorder="1" applyAlignment="1" applyProtection="1">
      <alignment horizontal="left" vertical="center" wrapText="1" justifyLastLine="1"/>
      <protection hidden="1"/>
    </xf>
    <xf numFmtId="0" fontId="5" fillId="2" borderId="0" xfId="0" applyFont="1" applyFill="1" applyBorder="1" applyAlignment="1" applyProtection="1">
      <alignment horizontal="left" vertical="center" wrapText="1" justifyLastLine="1"/>
      <protection hidden="1"/>
    </xf>
    <xf numFmtId="0" fontId="5" fillId="2" borderId="6" xfId="0" applyFont="1" applyFill="1" applyBorder="1" applyAlignment="1" applyProtection="1">
      <alignment horizontal="left" vertical="center" wrapText="1" justifyLastLine="1"/>
      <protection hidden="1"/>
    </xf>
    <xf numFmtId="0" fontId="5" fillId="2" borderId="11" xfId="0" applyFont="1" applyFill="1" applyBorder="1" applyAlignment="1" applyProtection="1">
      <alignment horizontal="left" vertical="center" wrapText="1" justifyLastLine="1"/>
      <protection hidden="1"/>
    </xf>
    <xf numFmtId="0" fontId="5" fillId="2" borderId="9" xfId="0" applyFont="1" applyFill="1" applyBorder="1" applyAlignment="1" applyProtection="1">
      <alignment horizontal="left" vertical="center" wrapText="1" justifyLastLine="1"/>
      <protection hidden="1"/>
    </xf>
    <xf numFmtId="0" fontId="5" fillId="2" borderId="12" xfId="0" applyFont="1" applyFill="1" applyBorder="1" applyAlignment="1" applyProtection="1">
      <alignment horizontal="left" vertical="center" wrapText="1" justifyLastLine="1"/>
      <protection hidden="1"/>
    </xf>
    <xf numFmtId="38" fontId="5" fillId="3" borderId="2" xfId="1" applyFont="1" applyFill="1" applyBorder="1" applyAlignment="1" applyProtection="1">
      <alignment horizontal="right" vertical="center"/>
      <protection locked="0" hidden="1"/>
    </xf>
    <xf numFmtId="38" fontId="5" fillId="3" borderId="3" xfId="1" applyFont="1" applyFill="1" applyBorder="1" applyAlignment="1" applyProtection="1">
      <alignment horizontal="right" vertical="center"/>
      <protection locked="0" hidden="1"/>
    </xf>
    <xf numFmtId="38" fontId="5" fillId="3" borderId="4" xfId="1" applyFont="1" applyFill="1" applyBorder="1" applyAlignment="1" applyProtection="1">
      <alignment horizontal="right" vertical="center"/>
      <protection locked="0" hidden="1"/>
    </xf>
    <xf numFmtId="38" fontId="5" fillId="2" borderId="2" xfId="1" applyFont="1" applyFill="1" applyBorder="1" applyAlignment="1" applyProtection="1">
      <alignment horizontal="right" vertical="center"/>
      <protection hidden="1"/>
    </xf>
    <xf numFmtId="38" fontId="5" fillId="2" borderId="3" xfId="1" applyFont="1" applyFill="1" applyBorder="1" applyAlignment="1" applyProtection="1">
      <alignment horizontal="right" vertical="center"/>
      <protection hidden="1"/>
    </xf>
    <xf numFmtId="38" fontId="5" fillId="2" borderId="4" xfId="1" applyFont="1" applyFill="1" applyBorder="1" applyAlignment="1" applyProtection="1">
      <alignment horizontal="right" vertical="center"/>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38" fontId="4" fillId="2" borderId="1" xfId="1" applyFont="1" applyFill="1" applyBorder="1" applyAlignment="1" applyProtection="1">
      <alignment horizontal="right" shrinkToFit="1"/>
      <protection hidden="1"/>
    </xf>
    <xf numFmtId="38" fontId="4" fillId="2" borderId="1" xfId="1" applyFont="1" applyFill="1" applyBorder="1" applyAlignment="1" applyProtection="1">
      <alignment horizontal="right" vertical="center" shrinkToFit="1"/>
      <protection locked="0" hidden="1"/>
    </xf>
    <xf numFmtId="38" fontId="4" fillId="2" borderId="1" xfId="0" applyNumberFormat="1" applyFont="1" applyFill="1" applyBorder="1" applyAlignment="1" applyProtection="1">
      <alignment horizontal="right" vertical="center" shrinkToFit="1"/>
      <protection hidden="1"/>
    </xf>
    <xf numFmtId="38" fontId="4" fillId="2" borderId="21" xfId="1" applyFont="1" applyFill="1" applyBorder="1" applyAlignment="1" applyProtection="1">
      <alignment horizontal="center" shrinkToFit="1"/>
      <protection hidden="1"/>
    </xf>
    <xf numFmtId="38" fontId="4" fillId="2" borderId="1" xfId="1" applyFont="1" applyFill="1" applyBorder="1" applyAlignment="1" applyProtection="1">
      <alignment horizontal="center" vertical="center" shrinkToFit="1"/>
      <protection locked="0" hidden="1"/>
    </xf>
    <xf numFmtId="38" fontId="4" fillId="2" borderId="1" xfId="1" applyFont="1" applyFill="1" applyBorder="1" applyAlignment="1" applyProtection="1">
      <alignment horizontal="center" shrinkToFit="1"/>
      <protection locked="0" hidden="1"/>
    </xf>
    <xf numFmtId="0" fontId="21" fillId="2" borderId="56" xfId="0" applyFont="1" applyFill="1" applyBorder="1" applyAlignment="1" applyProtection="1">
      <alignment horizontal="left" vertical="center" wrapText="1"/>
      <protection hidden="1"/>
    </xf>
    <xf numFmtId="0" fontId="21" fillId="2" borderId="46" xfId="0" applyFont="1" applyFill="1" applyBorder="1" applyAlignment="1" applyProtection="1">
      <alignment horizontal="left" vertical="center" wrapText="1"/>
      <protection hidden="1"/>
    </xf>
    <xf numFmtId="0" fontId="21" fillId="2" borderId="47" xfId="0" applyFont="1" applyFill="1" applyBorder="1" applyAlignment="1" applyProtection="1">
      <alignment horizontal="left" vertical="center" wrapText="1"/>
      <protection hidden="1"/>
    </xf>
    <xf numFmtId="0" fontId="21" fillId="2" borderId="30" xfId="0" applyFont="1" applyFill="1" applyBorder="1" applyAlignment="1" applyProtection="1">
      <alignment horizontal="left" vertical="center" shrinkToFit="1"/>
      <protection hidden="1"/>
    </xf>
    <xf numFmtId="0" fontId="21" fillId="2" borderId="35" xfId="0" applyFont="1" applyFill="1" applyBorder="1" applyAlignment="1" applyProtection="1">
      <alignment horizontal="left" vertical="center" shrinkToFit="1"/>
      <protection hidden="1"/>
    </xf>
    <xf numFmtId="0" fontId="21" fillId="2" borderId="39" xfId="0" applyFont="1" applyFill="1" applyBorder="1" applyAlignment="1" applyProtection="1">
      <alignment horizontal="left" vertical="center" wrapText="1"/>
      <protection hidden="1"/>
    </xf>
    <xf numFmtId="0" fontId="21" fillId="2" borderId="40" xfId="0" applyFont="1" applyFill="1" applyBorder="1" applyAlignment="1" applyProtection="1">
      <alignment horizontal="left" vertical="center"/>
      <protection hidden="1"/>
    </xf>
    <xf numFmtId="0" fontId="23" fillId="2" borderId="0" xfId="0" applyFont="1" applyFill="1" applyAlignment="1" applyProtection="1">
      <alignment horizontal="center" vertical="center"/>
      <protection hidden="1"/>
    </xf>
    <xf numFmtId="0" fontId="20" fillId="2" borderId="0" xfId="0" applyFont="1" applyFill="1" applyAlignment="1" applyProtection="1">
      <alignment horizontal="center" vertical="center" shrinkToFit="1"/>
      <protection hidden="1"/>
    </xf>
    <xf numFmtId="0" fontId="24" fillId="2" borderId="0" xfId="0" applyFont="1" applyFill="1" applyAlignment="1" applyProtection="1">
      <alignment horizontal="center" vertical="center"/>
      <protection hidden="1"/>
    </xf>
    <xf numFmtId="0" fontId="25" fillId="2" borderId="31" xfId="0" applyFont="1" applyFill="1" applyBorder="1" applyAlignment="1" applyProtection="1">
      <alignment horizontal="distributed" vertical="center" indent="20"/>
      <protection hidden="1"/>
    </xf>
    <xf numFmtId="0" fontId="25" fillId="2" borderId="32" xfId="0" applyFont="1" applyFill="1" applyBorder="1" applyAlignment="1" applyProtection="1">
      <alignment horizontal="distributed" vertical="center" indent="20"/>
      <protection hidden="1"/>
    </xf>
    <xf numFmtId="0" fontId="25" fillId="2" borderId="33" xfId="0" applyFont="1" applyFill="1" applyBorder="1" applyAlignment="1" applyProtection="1">
      <alignment horizontal="distributed" vertical="center" indent="20"/>
      <protection hidden="1"/>
    </xf>
    <xf numFmtId="0" fontId="21" fillId="2" borderId="30" xfId="0" applyFont="1" applyFill="1" applyBorder="1" applyAlignment="1" applyProtection="1">
      <alignment horizontal="left" vertical="center" wrapText="1"/>
      <protection hidden="1"/>
    </xf>
    <xf numFmtId="0" fontId="21" fillId="2" borderId="35" xfId="0" applyFont="1" applyFill="1" applyBorder="1" applyAlignment="1" applyProtection="1">
      <alignment horizontal="left" vertical="center" wrapText="1"/>
      <protection hidden="1"/>
    </xf>
    <xf numFmtId="0" fontId="25" fillId="2" borderId="31" xfId="0" applyFont="1" applyFill="1" applyBorder="1" applyAlignment="1" applyProtection="1">
      <alignment horizontal="distributed" vertical="center" wrapText="1" indent="20"/>
      <protection hidden="1"/>
    </xf>
    <xf numFmtId="0" fontId="25" fillId="2" borderId="32" xfId="0" applyFont="1" applyFill="1" applyBorder="1" applyAlignment="1" applyProtection="1">
      <alignment horizontal="distributed" vertical="center" wrapText="1" indent="20"/>
      <protection hidden="1"/>
    </xf>
    <xf numFmtId="0" fontId="25" fillId="2" borderId="33" xfId="0" applyFont="1" applyFill="1" applyBorder="1" applyAlignment="1" applyProtection="1">
      <alignment horizontal="distributed" vertical="center" wrapText="1" indent="20"/>
      <protection hidden="1"/>
    </xf>
    <xf numFmtId="0" fontId="21" fillId="2" borderId="37" xfId="0" applyFont="1" applyFill="1" applyBorder="1" applyAlignment="1" applyProtection="1">
      <alignment horizontal="left" vertical="center" wrapText="1" shrinkToFit="1"/>
      <protection hidden="1"/>
    </xf>
    <xf numFmtId="0" fontId="21" fillId="2" borderId="37" xfId="0" applyFont="1" applyFill="1" applyBorder="1" applyAlignment="1" applyProtection="1">
      <alignment horizontal="left" vertical="center" shrinkToFit="1"/>
      <protection hidden="1"/>
    </xf>
    <xf numFmtId="0" fontId="21" fillId="2" borderId="38" xfId="0" applyFont="1" applyFill="1" applyBorder="1" applyAlignment="1" applyProtection="1">
      <alignment horizontal="left" vertical="center" shrinkToFit="1"/>
      <protection hidden="1"/>
    </xf>
    <xf numFmtId="0" fontId="21" fillId="2" borderId="42" xfId="0" applyFont="1" applyFill="1" applyBorder="1" applyAlignment="1" applyProtection="1">
      <alignment horizontal="left" vertical="center" shrinkToFit="1"/>
      <protection hidden="1"/>
    </xf>
    <xf numFmtId="0" fontId="21" fillId="2" borderId="43" xfId="0" applyFont="1" applyFill="1" applyBorder="1" applyAlignment="1" applyProtection="1">
      <alignment horizontal="left" vertical="center" shrinkToFit="1"/>
      <protection hidden="1"/>
    </xf>
    <xf numFmtId="0" fontId="21" fillId="2" borderId="44" xfId="0" applyFont="1" applyFill="1" applyBorder="1" applyAlignment="1" applyProtection="1">
      <alignment horizontal="left" vertical="center" shrinkToFit="1"/>
      <protection hidden="1"/>
    </xf>
    <xf numFmtId="0" fontId="34" fillId="2" borderId="45" xfId="0" applyFont="1" applyFill="1" applyBorder="1" applyAlignment="1" applyProtection="1">
      <alignment horizontal="left" vertical="center" wrapText="1" shrinkToFit="1"/>
      <protection hidden="1"/>
    </xf>
    <xf numFmtId="0" fontId="34" fillId="2" borderId="57" xfId="0" applyFont="1" applyFill="1" applyBorder="1" applyAlignment="1" applyProtection="1">
      <alignment horizontal="left" vertical="center" wrapText="1"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53582</xdr:colOff>
      <xdr:row>42</xdr:row>
      <xdr:rowOff>107719</xdr:rowOff>
    </xdr:from>
    <xdr:to>
      <xdr:col>23</xdr:col>
      <xdr:colOff>86053</xdr:colOff>
      <xdr:row>44</xdr:row>
      <xdr:rowOff>99061</xdr:rowOff>
    </xdr:to>
    <xdr:sp macro="" textlink="">
      <xdr:nvSpPr>
        <xdr:cNvPr id="12" name="テキスト ボックス 11"/>
        <xdr:cNvSpPr txBox="1"/>
      </xdr:nvSpPr>
      <xdr:spPr>
        <a:xfrm>
          <a:off x="3045949" y="7744577"/>
          <a:ext cx="727881" cy="21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500">
              <a:latin typeface="ＭＳ 明朝" panose="02020609040205080304" pitchFamily="17" charset="-128"/>
              <a:ea typeface="ＭＳ 明朝" panose="02020609040205080304" pitchFamily="17" charset="-128"/>
            </a:rPr>
            <a:t>計－㋤－㋶</a:t>
          </a:r>
        </a:p>
      </xdr:txBody>
    </xdr:sp>
    <xdr:clientData/>
  </xdr:twoCellAnchor>
  <xdr:twoCellAnchor>
    <xdr:from>
      <xdr:col>18</xdr:col>
      <xdr:colOff>58884</xdr:colOff>
      <xdr:row>42</xdr:row>
      <xdr:rowOff>40586</xdr:rowOff>
    </xdr:from>
    <xdr:to>
      <xdr:col>23</xdr:col>
      <xdr:colOff>103399</xdr:colOff>
      <xdr:row>44</xdr:row>
      <xdr:rowOff>23267</xdr:rowOff>
    </xdr:to>
    <xdr:sp macro="" textlink="">
      <xdr:nvSpPr>
        <xdr:cNvPr id="9" name="テキスト ボックス 8"/>
        <xdr:cNvSpPr txBox="1"/>
      </xdr:nvSpPr>
      <xdr:spPr>
        <a:xfrm>
          <a:off x="3051251" y="7677444"/>
          <a:ext cx="739925" cy="210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500">
              <a:latin typeface="ＭＳ 明朝" panose="02020609040205080304" pitchFamily="17" charset="-128"/>
              <a:ea typeface="ＭＳ 明朝" panose="02020609040205080304" pitchFamily="17" charset="-128"/>
            </a:rPr>
            <a:t>㋑～㋧までの</a:t>
          </a:r>
        </a:p>
      </xdr:txBody>
    </xdr:sp>
    <xdr:clientData/>
  </xdr:twoCellAnchor>
  <xdr:twoCellAnchor>
    <xdr:from>
      <xdr:col>1</xdr:col>
      <xdr:colOff>39688</xdr:colOff>
      <xdr:row>8</xdr:row>
      <xdr:rowOff>39688</xdr:rowOff>
    </xdr:from>
    <xdr:to>
      <xdr:col>17</xdr:col>
      <xdr:colOff>71438</xdr:colOff>
      <xdr:row>11</xdr:row>
      <xdr:rowOff>63500</xdr:rowOff>
    </xdr:to>
    <xdr:sp macro="" textlink="">
      <xdr:nvSpPr>
        <xdr:cNvPr id="2" name="角丸四角形 1"/>
        <xdr:cNvSpPr/>
      </xdr:nvSpPr>
      <xdr:spPr>
        <a:xfrm>
          <a:off x="222251" y="39688"/>
          <a:ext cx="2770187" cy="7461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この収支内訳書は嘉麻市提出用です。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税務署への提出用ではありません。</a:t>
          </a:r>
        </a:p>
      </xdr:txBody>
    </xdr:sp>
    <xdr:clientData/>
  </xdr:twoCellAnchor>
  <xdr:twoCellAnchor>
    <xdr:from>
      <xdr:col>0</xdr:col>
      <xdr:colOff>158747</xdr:colOff>
      <xdr:row>13</xdr:row>
      <xdr:rowOff>116012</xdr:rowOff>
    </xdr:from>
    <xdr:to>
      <xdr:col>6</xdr:col>
      <xdr:colOff>71434</xdr:colOff>
      <xdr:row>14</xdr:row>
      <xdr:rowOff>3666</xdr:rowOff>
    </xdr:to>
    <xdr:sp macro="" textlink="">
      <xdr:nvSpPr>
        <xdr:cNvPr id="3" name="テキスト ボックス 2"/>
        <xdr:cNvSpPr txBox="1"/>
      </xdr:nvSpPr>
      <xdr:spPr>
        <a:xfrm>
          <a:off x="158747" y="3962647"/>
          <a:ext cx="769937" cy="232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提出年月日</a:t>
          </a:r>
        </a:p>
      </xdr:txBody>
    </xdr:sp>
    <xdr:clientData fPrintsWithSheet="0"/>
  </xdr:twoCellAnchor>
  <xdr:twoCellAnchor>
    <xdr:from>
      <xdr:col>33</xdr:col>
      <xdr:colOff>95250</xdr:colOff>
      <xdr:row>13</xdr:row>
      <xdr:rowOff>2606</xdr:rowOff>
    </xdr:from>
    <xdr:to>
      <xdr:col>34</xdr:col>
      <xdr:colOff>71438</xdr:colOff>
      <xdr:row>13</xdr:row>
      <xdr:rowOff>203202</xdr:rowOff>
    </xdr:to>
    <xdr:sp macro="" textlink="">
      <xdr:nvSpPr>
        <xdr:cNvPr id="7" name="テキスト ボックス 6"/>
        <xdr:cNvSpPr txBox="1"/>
      </xdr:nvSpPr>
      <xdr:spPr>
        <a:xfrm>
          <a:off x="5591175" y="3850706"/>
          <a:ext cx="157163" cy="200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0">
              <a:solidFill>
                <a:schemeClr val="bg1">
                  <a:lumMod val="50000"/>
                </a:schemeClr>
              </a:solidFill>
              <a:latin typeface="ＭＳ 明朝" panose="02020609040205080304" pitchFamily="17" charset="-128"/>
              <a:ea typeface="ＭＳ 明朝" panose="02020609040205080304" pitchFamily="17" charset="-128"/>
            </a:rPr>
            <a:t>㊞</a:t>
          </a:r>
        </a:p>
      </xdr:txBody>
    </xdr:sp>
    <xdr:clientData/>
  </xdr:twoCellAnchor>
  <xdr:twoCellAnchor>
    <xdr:from>
      <xdr:col>19</xdr:col>
      <xdr:colOff>25695</xdr:colOff>
      <xdr:row>42</xdr:row>
      <xdr:rowOff>80079</xdr:rowOff>
    </xdr:from>
    <xdr:to>
      <xdr:col>22</xdr:col>
      <xdr:colOff>154781</xdr:colOff>
      <xdr:row>43</xdr:row>
      <xdr:rowOff>109540</xdr:rowOff>
    </xdr:to>
    <xdr:sp macro="" textlink="">
      <xdr:nvSpPr>
        <xdr:cNvPr id="10" name="大かっこ 9"/>
        <xdr:cNvSpPr/>
      </xdr:nvSpPr>
      <xdr:spPr>
        <a:xfrm>
          <a:off x="3169788" y="7716937"/>
          <a:ext cx="491542" cy="1432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42</xdr:col>
      <xdr:colOff>114300</xdr:colOff>
      <xdr:row>81</xdr:row>
      <xdr:rowOff>79864</xdr:rowOff>
    </xdr:from>
    <xdr:ext cx="287258" cy="225703"/>
    <xdr:sp macro="" textlink="">
      <xdr:nvSpPr>
        <xdr:cNvPr id="11" name="テキスト ボックス 10"/>
        <xdr:cNvSpPr txBox="1"/>
      </xdr:nvSpPr>
      <xdr:spPr>
        <a:xfrm>
          <a:off x="7239000" y="14405464"/>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⑩</a:t>
          </a:r>
        </a:p>
      </xdr:txBody>
    </xdr:sp>
    <xdr:clientData/>
  </xdr:oneCellAnchor>
  <xdr:twoCellAnchor>
    <xdr:from>
      <xdr:col>27</xdr:col>
      <xdr:colOff>60728</xdr:colOff>
      <xdr:row>72</xdr:row>
      <xdr:rowOff>124656</xdr:rowOff>
    </xdr:from>
    <xdr:to>
      <xdr:col>28</xdr:col>
      <xdr:colOff>130539</xdr:colOff>
      <xdr:row>73</xdr:row>
      <xdr:rowOff>1</xdr:rowOff>
    </xdr:to>
    <xdr:cxnSp macro="">
      <xdr:nvCxnSpPr>
        <xdr:cNvPr id="5" name="直線コネクタ 4"/>
        <xdr:cNvCxnSpPr/>
      </xdr:nvCxnSpPr>
      <xdr:spPr>
        <a:xfrm>
          <a:off x="4500401" y="12801216"/>
          <a:ext cx="252000"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60728</xdr:colOff>
      <xdr:row>74</xdr:row>
      <xdr:rowOff>124656</xdr:rowOff>
    </xdr:from>
    <xdr:to>
      <xdr:col>28</xdr:col>
      <xdr:colOff>130539</xdr:colOff>
      <xdr:row>75</xdr:row>
      <xdr:rowOff>1</xdr:rowOff>
    </xdr:to>
    <xdr:cxnSp macro="">
      <xdr:nvCxnSpPr>
        <xdr:cNvPr id="15" name="直線コネクタ 14"/>
        <xdr:cNvCxnSpPr/>
      </xdr:nvCxnSpPr>
      <xdr:spPr>
        <a:xfrm>
          <a:off x="4500401" y="12801216"/>
          <a:ext cx="252000"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60728</xdr:colOff>
      <xdr:row>76</xdr:row>
      <xdr:rowOff>124656</xdr:rowOff>
    </xdr:from>
    <xdr:to>
      <xdr:col>28</xdr:col>
      <xdr:colOff>130539</xdr:colOff>
      <xdr:row>77</xdr:row>
      <xdr:rowOff>1</xdr:rowOff>
    </xdr:to>
    <xdr:cxnSp macro="">
      <xdr:nvCxnSpPr>
        <xdr:cNvPr id="16" name="直線コネクタ 15"/>
        <xdr:cNvCxnSpPr/>
      </xdr:nvCxnSpPr>
      <xdr:spPr>
        <a:xfrm>
          <a:off x="4500401" y="12801216"/>
          <a:ext cx="252000"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60728</xdr:colOff>
      <xdr:row>78</xdr:row>
      <xdr:rowOff>124656</xdr:rowOff>
    </xdr:from>
    <xdr:to>
      <xdr:col>28</xdr:col>
      <xdr:colOff>130539</xdr:colOff>
      <xdr:row>79</xdr:row>
      <xdr:rowOff>1</xdr:rowOff>
    </xdr:to>
    <xdr:cxnSp macro="">
      <xdr:nvCxnSpPr>
        <xdr:cNvPr id="18" name="直線コネクタ 17"/>
        <xdr:cNvCxnSpPr/>
      </xdr:nvCxnSpPr>
      <xdr:spPr>
        <a:xfrm>
          <a:off x="4500401" y="12801216"/>
          <a:ext cx="252000"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60728</xdr:colOff>
      <xdr:row>80</xdr:row>
      <xdr:rowOff>124656</xdr:rowOff>
    </xdr:from>
    <xdr:to>
      <xdr:col>28</xdr:col>
      <xdr:colOff>130539</xdr:colOff>
      <xdr:row>81</xdr:row>
      <xdr:rowOff>1</xdr:rowOff>
    </xdr:to>
    <xdr:cxnSp macro="">
      <xdr:nvCxnSpPr>
        <xdr:cNvPr id="19" name="直線コネクタ 18"/>
        <xdr:cNvCxnSpPr/>
      </xdr:nvCxnSpPr>
      <xdr:spPr>
        <a:xfrm>
          <a:off x="4500401" y="12801216"/>
          <a:ext cx="252000"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oneCellAnchor>
    <xdr:from>
      <xdr:col>25</xdr:col>
      <xdr:colOff>9544</xdr:colOff>
      <xdr:row>71</xdr:row>
      <xdr:rowOff>131049</xdr:rowOff>
    </xdr:from>
    <xdr:ext cx="365485" cy="100027"/>
    <xdr:sp macro="" textlink="">
      <xdr:nvSpPr>
        <xdr:cNvPr id="20" name="テキスト ボックス 19"/>
        <xdr:cNvSpPr txBox="1"/>
      </xdr:nvSpPr>
      <xdr:spPr>
        <a:xfrm>
          <a:off x="4117994" y="12856449"/>
          <a:ext cx="365485"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600" spc="-30" baseline="0">
              <a:latin typeface="ＭＳ 明朝" panose="02020609040205080304" pitchFamily="17" charset="-128"/>
              <a:ea typeface="ＭＳ 明朝" panose="02020609040205080304" pitchFamily="17" charset="-128"/>
            </a:rPr>
            <a:t>改定償却率</a:t>
          </a:r>
        </a:p>
      </xdr:txBody>
    </xdr:sp>
    <xdr:clientData/>
  </xdr:oneCellAnchor>
  <xdr:oneCellAnchor>
    <xdr:from>
      <xdr:col>2</xdr:col>
      <xdr:colOff>15040</xdr:colOff>
      <xdr:row>68</xdr:row>
      <xdr:rowOff>11334</xdr:rowOff>
    </xdr:from>
    <xdr:ext cx="165652" cy="133370"/>
    <xdr:sp macro="" textlink="">
      <xdr:nvSpPr>
        <xdr:cNvPr id="21" name="テキスト ボックス 20"/>
        <xdr:cNvSpPr txBox="1"/>
      </xdr:nvSpPr>
      <xdr:spPr>
        <a:xfrm>
          <a:off x="345908" y="11767189"/>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a:t>
          </a:r>
        </a:p>
      </xdr:txBody>
    </xdr:sp>
    <xdr:clientData/>
  </xdr:oneCellAnchor>
  <xdr:oneCellAnchor>
    <xdr:from>
      <xdr:col>30</xdr:col>
      <xdr:colOff>15039</xdr:colOff>
      <xdr:row>67</xdr:row>
      <xdr:rowOff>5013</xdr:rowOff>
    </xdr:from>
    <xdr:ext cx="165652" cy="133370"/>
    <xdr:sp macro="" textlink="">
      <xdr:nvSpPr>
        <xdr:cNvPr id="23" name="テキスト ボックス 22"/>
        <xdr:cNvSpPr txBox="1"/>
      </xdr:nvSpPr>
      <xdr:spPr>
        <a:xfrm>
          <a:off x="4947986" y="11530263"/>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a:t>
          </a:r>
        </a:p>
      </xdr:txBody>
    </xdr:sp>
    <xdr:clientData/>
  </xdr:oneCellAnchor>
  <xdr:oneCellAnchor>
    <xdr:from>
      <xdr:col>30</xdr:col>
      <xdr:colOff>10026</xdr:colOff>
      <xdr:row>62</xdr:row>
      <xdr:rowOff>0</xdr:rowOff>
    </xdr:from>
    <xdr:ext cx="165652" cy="133370"/>
    <xdr:sp macro="" textlink="">
      <xdr:nvSpPr>
        <xdr:cNvPr id="24" name="テキスト ボックス 23"/>
        <xdr:cNvSpPr txBox="1"/>
      </xdr:nvSpPr>
      <xdr:spPr>
        <a:xfrm>
          <a:off x="4942973" y="10372224"/>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a:t>
          </a:r>
        </a:p>
      </xdr:txBody>
    </xdr:sp>
    <xdr:clientData/>
  </xdr:oneCellAnchor>
  <xdr:oneCellAnchor>
    <xdr:from>
      <xdr:col>22</xdr:col>
      <xdr:colOff>14289</xdr:colOff>
      <xdr:row>91</xdr:row>
      <xdr:rowOff>4763</xdr:rowOff>
    </xdr:from>
    <xdr:ext cx="165652" cy="133370"/>
    <xdr:sp macro="" textlink="">
      <xdr:nvSpPr>
        <xdr:cNvPr id="25" name="テキスト ボックス 24"/>
        <xdr:cNvSpPr txBox="1"/>
      </xdr:nvSpPr>
      <xdr:spPr>
        <a:xfrm>
          <a:off x="3519489" y="15959138"/>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a:t>
          </a:r>
        </a:p>
      </xdr:txBody>
    </xdr:sp>
    <xdr:clientData/>
  </xdr:oneCellAnchor>
  <xdr:twoCellAnchor>
    <xdr:from>
      <xdr:col>25</xdr:col>
      <xdr:colOff>4215</xdr:colOff>
      <xdr:row>12</xdr:row>
      <xdr:rowOff>168584</xdr:rowOff>
    </xdr:from>
    <xdr:to>
      <xdr:col>34</xdr:col>
      <xdr:colOff>177800</xdr:colOff>
      <xdr:row>13</xdr:row>
      <xdr:rowOff>3175</xdr:rowOff>
    </xdr:to>
    <xdr:cxnSp macro="">
      <xdr:nvCxnSpPr>
        <xdr:cNvPr id="6" name="直線コネクタ 5"/>
        <xdr:cNvCxnSpPr/>
      </xdr:nvCxnSpPr>
      <xdr:spPr>
        <a:xfrm>
          <a:off x="4052340" y="3845234"/>
          <a:ext cx="1802360" cy="6041"/>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xdr:col>
      <xdr:colOff>27214</xdr:colOff>
      <xdr:row>50</xdr:row>
      <xdr:rowOff>5443</xdr:rowOff>
    </xdr:from>
    <xdr:to>
      <xdr:col>7</xdr:col>
      <xdr:colOff>21771</xdr:colOff>
      <xdr:row>51</xdr:row>
      <xdr:rowOff>102424</xdr:rowOff>
    </xdr:to>
    <xdr:sp macro="" textlink="">
      <xdr:nvSpPr>
        <xdr:cNvPr id="26" name="テキスト ボックス 25"/>
        <xdr:cNvSpPr txBox="1"/>
      </xdr:nvSpPr>
      <xdr:spPr>
        <a:xfrm>
          <a:off x="778328" y="8893629"/>
          <a:ext cx="272143" cy="21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Ｐ明朝" panose="02020600040205080304" pitchFamily="18" charset="-128"/>
              <a:ea typeface="ＭＳ Ｐ明朝" panose="02020600040205080304" pitchFamily="18" charset="-128"/>
            </a:rPr>
            <a:t>費</a:t>
          </a:r>
        </a:p>
      </xdr:txBody>
    </xdr:sp>
    <xdr:clientData/>
  </xdr:twoCellAnchor>
  <xdr:twoCellAnchor>
    <xdr:from>
      <xdr:col>18</xdr:col>
      <xdr:colOff>125189</xdr:colOff>
      <xdr:row>40</xdr:row>
      <xdr:rowOff>21770</xdr:rowOff>
    </xdr:from>
    <xdr:to>
      <xdr:col>23</xdr:col>
      <xdr:colOff>27214</xdr:colOff>
      <xdr:row>41</xdr:row>
      <xdr:rowOff>81641</xdr:rowOff>
    </xdr:to>
    <xdr:sp macro="" textlink="">
      <xdr:nvSpPr>
        <xdr:cNvPr id="27" name="テキスト ボックス 26"/>
        <xdr:cNvSpPr txBox="1"/>
      </xdr:nvSpPr>
      <xdr:spPr>
        <a:xfrm>
          <a:off x="3102432" y="7766956"/>
          <a:ext cx="598711" cy="17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500" spc="-40" baseline="0">
              <a:latin typeface="ＭＳ Ｐ明朝" panose="02020600040205080304" pitchFamily="18" charset="-128"/>
              <a:ea typeface="ＭＳ Ｐ明朝" panose="02020600040205080304" pitchFamily="18" charset="-128"/>
            </a:rPr>
            <a:t>経費から差し引く果樹</a:t>
          </a:r>
          <a:endParaRPr kumimoji="1" lang="en-US" altLang="ja-JP" sz="500" spc="-40" baseline="0">
            <a:latin typeface="ＭＳ Ｐ明朝" panose="02020600040205080304" pitchFamily="18" charset="-128"/>
            <a:ea typeface="ＭＳ Ｐ明朝" panose="02020600040205080304" pitchFamily="18" charset="-128"/>
          </a:endParaRPr>
        </a:p>
        <a:p>
          <a:pPr algn="ctr"/>
          <a:r>
            <a:rPr kumimoji="1" lang="ja-JP" altLang="en-US" sz="500" spc="20" baseline="0">
              <a:latin typeface="ＭＳ Ｐ明朝" panose="02020600040205080304" pitchFamily="18" charset="-128"/>
              <a:ea typeface="ＭＳ Ｐ明朝" panose="02020600040205080304" pitchFamily="18" charset="-128"/>
            </a:rPr>
            <a:t>牛馬等の育成費用</a:t>
          </a:r>
        </a:p>
      </xdr:txBody>
    </xdr:sp>
    <xdr:clientData/>
  </xdr:twoCellAnchor>
  <xdr:twoCellAnchor>
    <xdr:from>
      <xdr:col>21</xdr:col>
      <xdr:colOff>82670</xdr:colOff>
      <xdr:row>8</xdr:row>
      <xdr:rowOff>341231</xdr:rowOff>
    </xdr:from>
    <xdr:to>
      <xdr:col>55</xdr:col>
      <xdr:colOff>1236</xdr:colOff>
      <xdr:row>14</xdr:row>
      <xdr:rowOff>1036</xdr:rowOff>
    </xdr:to>
    <xdr:sp macro="" textlink="">
      <xdr:nvSpPr>
        <xdr:cNvPr id="28" name="角丸四角形 27"/>
        <xdr:cNvSpPr/>
      </xdr:nvSpPr>
      <xdr:spPr>
        <a:xfrm>
          <a:off x="3502145" y="3122531"/>
          <a:ext cx="5976466" cy="1069505"/>
        </a:xfrm>
        <a:prstGeom prst="roundRect">
          <a:avLst>
            <a:gd name="adj" fmla="val 551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33338</xdr:colOff>
      <xdr:row>57</xdr:row>
      <xdr:rowOff>19049</xdr:rowOff>
    </xdr:from>
    <xdr:to>
      <xdr:col>7</xdr:col>
      <xdr:colOff>157162</xdr:colOff>
      <xdr:row>58</xdr:row>
      <xdr:rowOff>90487</xdr:rowOff>
    </xdr:to>
    <xdr:sp macro="" textlink="">
      <xdr:nvSpPr>
        <xdr:cNvPr id="29" name="大かっこ 28"/>
        <xdr:cNvSpPr/>
      </xdr:nvSpPr>
      <xdr:spPr>
        <a:xfrm>
          <a:off x="881063" y="9763124"/>
          <a:ext cx="304799" cy="204788"/>
        </a:xfrm>
        <a:prstGeom prst="bracketPair">
          <a:avLst>
            <a:gd name="adj" fmla="val 96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33338</xdr:colOff>
      <xdr:row>57</xdr:row>
      <xdr:rowOff>19049</xdr:rowOff>
    </xdr:from>
    <xdr:to>
      <xdr:col>34</xdr:col>
      <xdr:colOff>157162</xdr:colOff>
      <xdr:row>58</xdr:row>
      <xdr:rowOff>90487</xdr:rowOff>
    </xdr:to>
    <xdr:sp macro="" textlink="">
      <xdr:nvSpPr>
        <xdr:cNvPr id="30" name="大かっこ 29"/>
        <xdr:cNvSpPr/>
      </xdr:nvSpPr>
      <xdr:spPr>
        <a:xfrm>
          <a:off x="881063" y="9763124"/>
          <a:ext cx="304799" cy="204788"/>
        </a:xfrm>
        <a:prstGeom prst="bracketPair">
          <a:avLst>
            <a:gd name="adj" fmla="val 96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123826</xdr:colOff>
      <xdr:row>63</xdr:row>
      <xdr:rowOff>2</xdr:rowOff>
    </xdr:from>
    <xdr:to>
      <xdr:col>32</xdr:col>
      <xdr:colOff>171453</xdr:colOff>
      <xdr:row>63</xdr:row>
      <xdr:rowOff>195264</xdr:rowOff>
    </xdr:to>
    <xdr:sp macro="" textlink="">
      <xdr:nvSpPr>
        <xdr:cNvPr id="31" name="テキスト ボックス 30"/>
        <xdr:cNvSpPr txBox="1"/>
      </xdr:nvSpPr>
      <xdr:spPr>
        <a:xfrm>
          <a:off x="4895851" y="10925177"/>
          <a:ext cx="590552" cy="195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明朝" panose="02020609040205080304" pitchFamily="17" charset="-128"/>
              <a:ea typeface="ＭＳ 明朝" panose="02020609040205080304" pitchFamily="17" charset="-128"/>
            </a:rPr>
            <a:t>農 産 物 計</a:t>
          </a:r>
        </a:p>
      </xdr:txBody>
    </xdr:sp>
    <xdr:clientData/>
  </xdr:twoCellAnchor>
  <xdr:twoCellAnchor>
    <xdr:from>
      <xdr:col>30</xdr:col>
      <xdr:colOff>4762</xdr:colOff>
      <xdr:row>67</xdr:row>
      <xdr:rowOff>223836</xdr:rowOff>
    </xdr:from>
    <xdr:to>
      <xdr:col>32</xdr:col>
      <xdr:colOff>76200</xdr:colOff>
      <xdr:row>68</xdr:row>
      <xdr:rowOff>190498</xdr:rowOff>
    </xdr:to>
    <xdr:sp macro="" textlink="">
      <xdr:nvSpPr>
        <xdr:cNvPr id="32" name="テキスト ボックス 31"/>
        <xdr:cNvSpPr txBox="1"/>
      </xdr:nvSpPr>
      <xdr:spPr>
        <a:xfrm>
          <a:off x="4957762" y="12063411"/>
          <a:ext cx="433388" cy="195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明朝" panose="02020609040205080304" pitchFamily="17" charset="-128"/>
              <a:ea typeface="ＭＳ 明朝" panose="02020609040205080304" pitchFamily="17" charset="-128"/>
            </a:rPr>
            <a:t>合　　計</a:t>
          </a:r>
        </a:p>
      </xdr:txBody>
    </xdr:sp>
    <xdr:clientData/>
  </xdr:twoCellAnchor>
  <xdr:oneCellAnchor>
    <xdr:from>
      <xdr:col>35</xdr:col>
      <xdr:colOff>14289</xdr:colOff>
      <xdr:row>67</xdr:row>
      <xdr:rowOff>223841</xdr:rowOff>
    </xdr:from>
    <xdr:ext cx="165652" cy="133370"/>
    <xdr:sp macro="" textlink="">
      <xdr:nvSpPr>
        <xdr:cNvPr id="33" name="テキスト ボックス 32"/>
        <xdr:cNvSpPr txBox="1"/>
      </xdr:nvSpPr>
      <xdr:spPr>
        <a:xfrm>
          <a:off x="5872164" y="12063416"/>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①</a:t>
          </a:r>
        </a:p>
      </xdr:txBody>
    </xdr:sp>
    <xdr:clientData/>
  </xdr:oneCellAnchor>
  <xdr:oneCellAnchor>
    <xdr:from>
      <xdr:col>39</xdr:col>
      <xdr:colOff>14285</xdr:colOff>
      <xdr:row>67</xdr:row>
      <xdr:rowOff>223836</xdr:rowOff>
    </xdr:from>
    <xdr:ext cx="165652" cy="133370"/>
    <xdr:sp macro="" textlink="">
      <xdr:nvSpPr>
        <xdr:cNvPr id="34" name="テキスト ボックス 33"/>
        <xdr:cNvSpPr txBox="1"/>
      </xdr:nvSpPr>
      <xdr:spPr>
        <a:xfrm>
          <a:off x="6596060" y="12063411"/>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②</a:t>
          </a:r>
        </a:p>
      </xdr:txBody>
    </xdr:sp>
    <xdr:clientData/>
  </xdr:oneCellAnchor>
  <xdr:oneCellAnchor>
    <xdr:from>
      <xdr:col>51</xdr:col>
      <xdr:colOff>14289</xdr:colOff>
      <xdr:row>67</xdr:row>
      <xdr:rowOff>223845</xdr:rowOff>
    </xdr:from>
    <xdr:ext cx="165652" cy="133370"/>
    <xdr:sp macro="" textlink="">
      <xdr:nvSpPr>
        <xdr:cNvPr id="35" name="テキスト ボックス 34"/>
        <xdr:cNvSpPr txBox="1"/>
      </xdr:nvSpPr>
      <xdr:spPr>
        <a:xfrm>
          <a:off x="8767764" y="12063420"/>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③</a:t>
          </a:r>
        </a:p>
      </xdr:txBody>
    </xdr:sp>
    <xdr:clientData/>
  </xdr:oneCellAnchor>
  <xdr:oneCellAnchor>
    <xdr:from>
      <xdr:col>45</xdr:col>
      <xdr:colOff>14289</xdr:colOff>
      <xdr:row>63</xdr:row>
      <xdr:rowOff>4767</xdr:rowOff>
    </xdr:from>
    <xdr:ext cx="165652" cy="133370"/>
    <xdr:sp macro="" textlink="">
      <xdr:nvSpPr>
        <xdr:cNvPr id="36" name="テキスト ボックス 35"/>
        <xdr:cNvSpPr txBox="1"/>
      </xdr:nvSpPr>
      <xdr:spPr>
        <a:xfrm>
          <a:off x="7681914" y="10929942"/>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⑤</a:t>
          </a:r>
        </a:p>
      </xdr:txBody>
    </xdr:sp>
    <xdr:clientData/>
  </xdr:oneCellAnchor>
  <xdr:oneCellAnchor>
    <xdr:from>
      <xdr:col>51</xdr:col>
      <xdr:colOff>14289</xdr:colOff>
      <xdr:row>63</xdr:row>
      <xdr:rowOff>4772</xdr:rowOff>
    </xdr:from>
    <xdr:ext cx="165652" cy="133370"/>
    <xdr:sp macro="" textlink="">
      <xdr:nvSpPr>
        <xdr:cNvPr id="37" name="テキスト ボックス 36"/>
        <xdr:cNvSpPr txBox="1"/>
      </xdr:nvSpPr>
      <xdr:spPr>
        <a:xfrm>
          <a:off x="8767764" y="10929947"/>
          <a:ext cx="16565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⑥</a:t>
          </a:r>
        </a:p>
      </xdr:txBody>
    </xdr:sp>
    <xdr:clientData/>
  </xdr:oneCellAnchor>
  <xdr:twoCellAnchor>
    <xdr:from>
      <xdr:col>15</xdr:col>
      <xdr:colOff>115871</xdr:colOff>
      <xdr:row>6</xdr:row>
      <xdr:rowOff>171796</xdr:rowOff>
    </xdr:from>
    <xdr:to>
      <xdr:col>22</xdr:col>
      <xdr:colOff>140981</xdr:colOff>
      <xdr:row>6</xdr:row>
      <xdr:rowOff>330150</xdr:rowOff>
    </xdr:to>
    <xdr:sp macro="" textlink="">
      <xdr:nvSpPr>
        <xdr:cNvPr id="38" name="下矢印 37"/>
        <xdr:cNvSpPr/>
      </xdr:nvSpPr>
      <xdr:spPr>
        <a:xfrm rot="17601297">
          <a:off x="3075269" y="2026187"/>
          <a:ext cx="158354" cy="1065533"/>
        </a:xfrm>
        <a:prstGeom prst="downArrow">
          <a:avLst>
            <a:gd name="adj1" fmla="val 50000"/>
            <a:gd name="adj2" fmla="val 834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13</xdr:col>
      <xdr:colOff>55871</xdr:colOff>
      <xdr:row>85</xdr:row>
      <xdr:rowOff>47894</xdr:rowOff>
    </xdr:from>
    <xdr:to>
      <xdr:col>17</xdr:col>
      <xdr:colOff>71837</xdr:colOff>
      <xdr:row>89</xdr:row>
      <xdr:rowOff>10644</xdr:rowOff>
    </xdr:to>
    <xdr:sp macro="" textlink="">
      <xdr:nvSpPr>
        <xdr:cNvPr id="4" name="テキスト ボックス 3"/>
        <xdr:cNvSpPr txBox="1"/>
      </xdr:nvSpPr>
      <xdr:spPr>
        <a:xfrm>
          <a:off x="2168399" y="14952657"/>
          <a:ext cx="739653" cy="462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本</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年</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中</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の</a:t>
          </a:r>
        </a:p>
        <a:p>
          <a:r>
            <a:rPr kumimoji="1" lang="ja-JP" altLang="en-US" sz="800">
              <a:latin typeface="ＭＳ 明朝" panose="02020609040205080304" pitchFamily="17" charset="-128"/>
              <a:ea typeface="ＭＳ 明朝" panose="02020609040205080304" pitchFamily="17" charset="-128"/>
            </a:rPr>
            <a:t>種苗費、種付</a:t>
          </a:r>
        </a:p>
        <a:p>
          <a:r>
            <a:rPr kumimoji="1" lang="ja-JP" altLang="en-US" sz="800">
              <a:latin typeface="ＭＳ 明朝" panose="02020609040205080304" pitchFamily="17" charset="-128"/>
              <a:ea typeface="ＭＳ 明朝" panose="02020609040205080304" pitchFamily="17" charset="-128"/>
            </a:rPr>
            <a:t>料、</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素</a:t>
          </a:r>
          <a:r>
            <a:rPr kumimoji="1" lang="ja-JP" altLang="en-US" sz="6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畜</a:t>
          </a:r>
          <a:r>
            <a:rPr kumimoji="1" lang="ja-JP" altLang="en-US" sz="6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費</a:t>
          </a:r>
        </a:p>
      </xdr:txBody>
    </xdr:sp>
    <xdr:clientData/>
  </xdr:twoCellAnchor>
  <xdr:twoCellAnchor>
    <xdr:from>
      <xdr:col>17</xdr:col>
      <xdr:colOff>31962</xdr:colOff>
      <xdr:row>85</xdr:row>
      <xdr:rowOff>51141</xdr:rowOff>
    </xdr:from>
    <xdr:to>
      <xdr:col>22</xdr:col>
      <xdr:colOff>105461</xdr:colOff>
      <xdr:row>89</xdr:row>
      <xdr:rowOff>13891</xdr:rowOff>
    </xdr:to>
    <xdr:sp macro="" textlink="">
      <xdr:nvSpPr>
        <xdr:cNvPr id="39" name="テキスト ボックス 38"/>
        <xdr:cNvSpPr txBox="1"/>
      </xdr:nvSpPr>
      <xdr:spPr>
        <a:xfrm>
          <a:off x="2889462" y="15013062"/>
          <a:ext cx="744724" cy="461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本</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年</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中</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の</a:t>
          </a:r>
        </a:p>
        <a:p>
          <a:r>
            <a:rPr kumimoji="1" lang="ja-JP" altLang="en-US" sz="800">
              <a:latin typeface="ＭＳ 明朝" panose="02020609040205080304" pitchFamily="17" charset="-128"/>
              <a:ea typeface="ＭＳ 明朝" panose="02020609040205080304" pitchFamily="17" charset="-128"/>
            </a:rPr>
            <a:t>肥料、農薬等</a:t>
          </a:r>
        </a:p>
        <a:p>
          <a:r>
            <a:rPr kumimoji="1" lang="ja-JP" altLang="en-US" sz="800">
              <a:latin typeface="ＭＳ 明朝" panose="02020609040205080304" pitchFamily="17" charset="-128"/>
              <a:ea typeface="ＭＳ 明朝" panose="02020609040205080304" pitchFamily="17" charset="-128"/>
            </a:rPr>
            <a:t>の</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投</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下</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費</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用</a:t>
          </a:r>
        </a:p>
      </xdr:txBody>
    </xdr:sp>
    <xdr:clientData/>
  </xdr:twoCellAnchor>
  <xdr:twoCellAnchor>
    <xdr:from>
      <xdr:col>26</xdr:col>
      <xdr:colOff>51141</xdr:colOff>
      <xdr:row>85</xdr:row>
      <xdr:rowOff>51141</xdr:rowOff>
    </xdr:from>
    <xdr:to>
      <xdr:col>30</xdr:col>
      <xdr:colOff>67106</xdr:colOff>
      <xdr:row>89</xdr:row>
      <xdr:rowOff>13891</xdr:rowOff>
    </xdr:to>
    <xdr:sp macro="" textlink="">
      <xdr:nvSpPr>
        <xdr:cNvPr id="40" name="テキスト ボックス 39"/>
        <xdr:cNvSpPr txBox="1"/>
      </xdr:nvSpPr>
      <xdr:spPr>
        <a:xfrm>
          <a:off x="4308624" y="15013062"/>
          <a:ext cx="744724" cy="461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㋭育成中の果</a:t>
          </a:r>
        </a:p>
        <a:p>
          <a:r>
            <a:rPr kumimoji="1" lang="ja-JP" altLang="en-US" sz="800">
              <a:latin typeface="ＭＳ 明朝" panose="02020609040205080304" pitchFamily="17" charset="-128"/>
              <a:ea typeface="ＭＳ 明朝" panose="02020609040205080304" pitchFamily="17" charset="-128"/>
            </a:rPr>
            <a:t>樹等から生じ</a:t>
          </a:r>
        </a:p>
        <a:p>
          <a:r>
            <a:rPr kumimoji="1" lang="ja-JP" altLang="en-US" sz="800">
              <a:latin typeface="ＭＳ 明朝" panose="02020609040205080304" pitchFamily="17" charset="-128"/>
              <a:ea typeface="ＭＳ 明朝" panose="02020609040205080304" pitchFamily="17" charset="-128"/>
            </a:rPr>
            <a:t>た</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収</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入</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金</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額</a:t>
          </a:r>
        </a:p>
      </xdr:txBody>
    </xdr:sp>
    <xdr:clientData/>
  </xdr:twoCellAnchor>
  <xdr:twoCellAnchor>
    <xdr:from>
      <xdr:col>30</xdr:col>
      <xdr:colOff>19178</xdr:colOff>
      <xdr:row>85</xdr:row>
      <xdr:rowOff>51139</xdr:rowOff>
    </xdr:from>
    <xdr:to>
      <xdr:col>34</xdr:col>
      <xdr:colOff>35144</xdr:colOff>
      <xdr:row>89</xdr:row>
      <xdr:rowOff>13889</xdr:rowOff>
    </xdr:to>
    <xdr:sp macro="" textlink="">
      <xdr:nvSpPr>
        <xdr:cNvPr id="41" name="テキスト ボックス 40"/>
        <xdr:cNvSpPr txBox="1"/>
      </xdr:nvSpPr>
      <xdr:spPr>
        <a:xfrm>
          <a:off x="5005420" y="15013060"/>
          <a:ext cx="744724" cy="461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a:t>
          </a:r>
          <a:r>
            <a:rPr kumimoji="1" lang="ja-JP" altLang="en-US" sz="1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本</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年</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に</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取</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得</a:t>
          </a:r>
        </a:p>
        <a:p>
          <a:r>
            <a:rPr kumimoji="1" lang="ja-JP" altLang="en-US" sz="800">
              <a:latin typeface="ＭＳ 明朝" panose="02020609040205080304" pitchFamily="17" charset="-128"/>
              <a:ea typeface="ＭＳ 明朝" panose="02020609040205080304" pitchFamily="17" charset="-128"/>
            </a:rPr>
            <a:t>価格に加算する</a:t>
          </a:r>
        </a:p>
        <a:p>
          <a:r>
            <a:rPr kumimoji="1" lang="ja-JP" altLang="en-US" sz="800">
              <a:latin typeface="ＭＳ 明朝" panose="02020609040205080304" pitchFamily="17" charset="-128"/>
              <a:ea typeface="ＭＳ 明朝" panose="02020609040205080304" pitchFamily="17" charset="-128"/>
            </a:rPr>
            <a:t>金額（㋥－㋭）</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34</xdr:col>
      <xdr:colOff>55454</xdr:colOff>
      <xdr:row>84</xdr:row>
      <xdr:rowOff>123955</xdr:rowOff>
    </xdr:from>
    <xdr:to>
      <xdr:col>38</xdr:col>
      <xdr:colOff>71420</xdr:colOff>
      <xdr:row>89</xdr:row>
      <xdr:rowOff>19571</xdr:rowOff>
    </xdr:to>
    <xdr:sp macro="" textlink="">
      <xdr:nvSpPr>
        <xdr:cNvPr id="42" name="テキスト ボックス 41"/>
        <xdr:cNvSpPr txBox="1"/>
      </xdr:nvSpPr>
      <xdr:spPr>
        <a:xfrm>
          <a:off x="5692166" y="14861609"/>
          <a:ext cx="733603" cy="56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a:t>
          </a:r>
        </a:p>
        <a:p>
          <a:r>
            <a:rPr kumimoji="1" lang="ja-JP" altLang="en-US" sz="800">
              <a:latin typeface="ＭＳ 明朝" panose="02020609040205080304" pitchFamily="17" charset="-128"/>
              <a:ea typeface="ＭＳ 明朝" panose="02020609040205080304" pitchFamily="17" charset="-128"/>
            </a:rPr>
            <a:t>本</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年</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中</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に</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成</a:t>
          </a:r>
        </a:p>
        <a:p>
          <a:r>
            <a:rPr kumimoji="1" lang="ja-JP" altLang="en-US" sz="800">
              <a:latin typeface="ＭＳ 明朝" panose="02020609040205080304" pitchFamily="17" charset="-128"/>
              <a:ea typeface="ＭＳ 明朝" panose="02020609040205080304" pitchFamily="17" charset="-128"/>
            </a:rPr>
            <a:t>熟したものの</a:t>
          </a:r>
        </a:p>
        <a:p>
          <a:r>
            <a:rPr kumimoji="1" lang="ja-JP" altLang="en-US" sz="800">
              <a:latin typeface="ＭＳ 明朝" panose="02020609040205080304" pitchFamily="17" charset="-128"/>
              <a:ea typeface="ＭＳ 明朝" panose="02020609040205080304" pitchFamily="17" charset="-128"/>
            </a:rPr>
            <a:t>取 </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得 </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価 </a:t>
          </a:r>
          <a:r>
            <a:rPr kumimoji="1" lang="ja-JP" altLang="en-US" sz="3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格</a:t>
          </a:r>
        </a:p>
      </xdr:txBody>
    </xdr:sp>
    <xdr:clientData/>
  </xdr:twoCellAnchor>
  <xdr:twoCellAnchor>
    <xdr:from>
      <xdr:col>38</xdr:col>
      <xdr:colOff>62238</xdr:colOff>
      <xdr:row>84</xdr:row>
      <xdr:rowOff>121768</xdr:rowOff>
    </xdr:from>
    <xdr:to>
      <xdr:col>42</xdr:col>
      <xdr:colOff>78204</xdr:colOff>
      <xdr:row>89</xdr:row>
      <xdr:rowOff>17384</xdr:rowOff>
    </xdr:to>
    <xdr:sp macro="" textlink="">
      <xdr:nvSpPr>
        <xdr:cNvPr id="43" name="テキスト ボックス 42"/>
        <xdr:cNvSpPr txBox="1"/>
      </xdr:nvSpPr>
      <xdr:spPr>
        <a:xfrm>
          <a:off x="6469965" y="14844929"/>
          <a:ext cx="741165" cy="563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a:t>
          </a:r>
        </a:p>
        <a:p>
          <a:r>
            <a:rPr kumimoji="1" lang="ja-JP" altLang="en-US" sz="800">
              <a:latin typeface="ＭＳ 明朝" panose="02020609040205080304" pitchFamily="17" charset="-128"/>
              <a:ea typeface="ＭＳ 明朝" panose="02020609040205080304" pitchFamily="17" charset="-128"/>
            </a:rPr>
            <a:t>翌 年 へ の</a:t>
          </a:r>
        </a:p>
        <a:p>
          <a:r>
            <a:rPr kumimoji="1" lang="ja-JP" altLang="en-US" sz="800">
              <a:latin typeface="ＭＳ 明朝" panose="02020609040205080304" pitchFamily="17" charset="-128"/>
              <a:ea typeface="ＭＳ 明朝" panose="02020609040205080304" pitchFamily="17" charset="-128"/>
            </a:rPr>
            <a:t>繰  </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越</a:t>
          </a:r>
          <a:r>
            <a:rPr kumimoji="1" lang="ja-JP" altLang="en-US" sz="4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  額</a:t>
          </a: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6</xdr:col>
      <xdr:colOff>17424</xdr:colOff>
      <xdr:row>84</xdr:row>
      <xdr:rowOff>156813</xdr:rowOff>
    </xdr:from>
    <xdr:to>
      <xdr:col>10</xdr:col>
      <xdr:colOff>33390</xdr:colOff>
      <xdr:row>88</xdr:row>
      <xdr:rowOff>73099</xdr:rowOff>
    </xdr:to>
    <xdr:sp macro="" textlink="">
      <xdr:nvSpPr>
        <xdr:cNvPr id="44" name="テキスト ボックス 43"/>
        <xdr:cNvSpPr txBox="1"/>
      </xdr:nvSpPr>
      <xdr:spPr>
        <a:xfrm>
          <a:off x="862477" y="14856676"/>
          <a:ext cx="736149" cy="462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取得・生産</a:t>
          </a:r>
        </a:p>
        <a:p>
          <a:r>
            <a:rPr kumimoji="1" lang="ja-JP" altLang="en-US" sz="800">
              <a:latin typeface="ＭＳ 明朝" panose="02020609040205080304" pitchFamily="17" charset="-128"/>
              <a:ea typeface="ＭＳ 明朝" panose="02020609040205080304" pitchFamily="17" charset="-128"/>
            </a:rPr>
            <a:t>・</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定</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植</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等</a:t>
          </a:r>
        </a:p>
        <a:p>
          <a:r>
            <a:rPr kumimoji="1" lang="ja-JP" altLang="en-US" sz="800">
              <a:latin typeface="ＭＳ 明朝" panose="02020609040205080304" pitchFamily="17" charset="-128"/>
              <a:ea typeface="ＭＳ 明朝" panose="02020609040205080304" pitchFamily="17" charset="-128"/>
            </a:rPr>
            <a:t>の</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年</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月</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日</a:t>
          </a:r>
        </a:p>
      </xdr:txBody>
    </xdr:sp>
    <xdr:clientData/>
  </xdr:twoCellAnchor>
  <xdr:twoCellAnchor>
    <xdr:from>
      <xdr:col>29</xdr:col>
      <xdr:colOff>24581</xdr:colOff>
      <xdr:row>64</xdr:row>
      <xdr:rowOff>39943</xdr:rowOff>
    </xdr:from>
    <xdr:to>
      <xdr:col>29</xdr:col>
      <xdr:colOff>172065</xdr:colOff>
      <xdr:row>68</xdr:row>
      <xdr:rowOff>18435</xdr:rowOff>
    </xdr:to>
    <xdr:sp macro="" textlink="">
      <xdr:nvSpPr>
        <xdr:cNvPr id="45" name="テキスト ボックス 44"/>
        <xdr:cNvSpPr txBox="1"/>
      </xdr:nvSpPr>
      <xdr:spPr>
        <a:xfrm>
          <a:off x="4808589" y="11119669"/>
          <a:ext cx="147484" cy="851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b" anchorCtr="0"/>
        <a:lstStyle/>
        <a:p>
          <a:r>
            <a:rPr kumimoji="1" lang="ja-JP" altLang="en-US" sz="800">
              <a:latin typeface="ＭＳ 明朝" panose="02020609040205080304" pitchFamily="17" charset="-128"/>
              <a:ea typeface="ＭＳ 明朝" panose="02020609040205080304" pitchFamily="17" charset="-128"/>
            </a:rPr>
            <a:t>農</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産</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物</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そ</a:t>
          </a:r>
          <a:r>
            <a:rPr kumimoji="1" lang="ja-JP" altLang="en-US" sz="7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の</a:t>
          </a:r>
          <a:r>
            <a:rPr kumimoji="1" lang="ja-JP" altLang="en-US" sz="5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94"/>
  <sheetViews>
    <sheetView tabSelected="1" zoomScaleNormal="100" zoomScaleSheetLayoutView="100" workbookViewId="0">
      <selection activeCell="Z10" sqref="Z10:AI12"/>
    </sheetView>
  </sheetViews>
  <sheetFormatPr defaultColWidth="2.375" defaultRowHeight="14.25" customHeight="1"/>
  <cols>
    <col min="1" max="1" width="2.375" style="3"/>
    <col min="2" max="3" width="2" style="3" customWidth="1"/>
    <col min="4" max="4" width="2.375" style="3"/>
    <col min="5" max="5" width="1.125" style="3" customWidth="1"/>
    <col min="6" max="6" width="1.25" style="3" customWidth="1"/>
    <col min="7" max="17" width="2.375" style="3"/>
    <col min="18" max="19" width="2" style="3" customWidth="1"/>
    <col min="20" max="20" width="2.375" style="3"/>
    <col min="21" max="21" width="1.25" style="3" customWidth="1"/>
    <col min="22" max="22" width="1.125" style="3" customWidth="1"/>
    <col min="23" max="56" width="2.375" style="3"/>
    <col min="57" max="57" width="2.375" style="3" customWidth="1"/>
    <col min="58" max="59" width="2.375" style="3"/>
    <col min="60" max="60" width="2.375" style="3" customWidth="1"/>
    <col min="61" max="16384" width="2.375" style="3"/>
  </cols>
  <sheetData>
    <row r="1" spans="1:57" ht="31.5" customHeight="1">
      <c r="A1" s="1"/>
      <c r="B1" s="325" t="s">
        <v>119</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1"/>
    </row>
    <row r="2" spans="1:57" ht="30" customHeight="1" thickBot="1">
      <c r="A2" s="1"/>
      <c r="B2" s="11" t="s">
        <v>79</v>
      </c>
      <c r="C2" s="12"/>
      <c r="D2" s="12"/>
      <c r="E2" s="12"/>
      <c r="F2" s="12"/>
      <c r="G2" s="12"/>
      <c r="H2" s="12"/>
      <c r="I2" s="12"/>
      <c r="J2" s="1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7" ht="30" customHeight="1" thickBot="1">
      <c r="A3" s="1"/>
      <c r="C3" s="326"/>
      <c r="D3" s="327"/>
      <c r="E3" s="12" t="s">
        <v>80</v>
      </c>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7" ht="30" customHeight="1">
      <c r="A4" s="1"/>
      <c r="B4" s="12" t="s">
        <v>81</v>
      </c>
      <c r="C4" s="12"/>
      <c r="D4" s="12"/>
      <c r="E4" s="12"/>
      <c r="F4" s="12"/>
      <c r="G4" s="12"/>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7" ht="30" customHeight="1">
      <c r="A5" s="1"/>
      <c r="B5" s="12" t="s">
        <v>283</v>
      </c>
      <c r="C5" s="12"/>
      <c r="D5" s="12"/>
      <c r="E5" s="12"/>
      <c r="F5" s="12"/>
      <c r="G5" s="12"/>
      <c r="H5" s="12"/>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7" ht="30" customHeight="1">
      <c r="A6" s="1"/>
      <c r="B6" s="23" t="str">
        <f>IF(X9="","　最初に申告する年分を入力してください。",CONCATENATE("　",S9,X9+1,"年度市県民税申告","　",S9,X9,"年中の収入申告です"))</f>
        <v>　令和3年度市県民税申告　令和2年中の収入申告です</v>
      </c>
      <c r="C6" s="12"/>
      <c r="D6" s="12"/>
      <c r="E6" s="12"/>
      <c r="F6" s="12"/>
      <c r="G6" s="12"/>
      <c r="H6" s="12"/>
      <c r="I6" s="12"/>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7" ht="30" customHeight="1">
      <c r="A7" s="1"/>
      <c r="B7" s="23"/>
      <c r="C7" s="12"/>
      <c r="D7" s="12"/>
      <c r="E7" s="12"/>
      <c r="F7" s="12"/>
      <c r="G7" s="12"/>
      <c r="H7" s="12"/>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7" ht="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7" ht="27" customHeight="1">
      <c r="A9" s="1"/>
      <c r="B9" s="8" t="s">
        <v>78</v>
      </c>
      <c r="C9" s="1"/>
      <c r="D9" s="1"/>
      <c r="E9" s="1"/>
      <c r="F9" s="1"/>
      <c r="G9" s="1"/>
      <c r="H9" s="1"/>
      <c r="I9" s="1"/>
      <c r="J9" s="1"/>
      <c r="K9" s="1"/>
      <c r="L9" s="1"/>
      <c r="M9" s="1"/>
      <c r="N9" s="1"/>
      <c r="O9" s="1"/>
      <c r="P9" s="1"/>
      <c r="Q9" s="1"/>
      <c r="R9" s="1"/>
      <c r="S9" s="249" t="s">
        <v>0</v>
      </c>
      <c r="T9" s="249"/>
      <c r="U9" s="249"/>
      <c r="V9" s="249"/>
      <c r="W9" s="249"/>
      <c r="X9" s="250">
        <v>2</v>
      </c>
      <c r="Y9" s="250"/>
      <c r="Z9" s="2" t="s">
        <v>257</v>
      </c>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0"/>
    </row>
    <row r="10" spans="1:57" ht="10.5" customHeight="1">
      <c r="A10" s="1"/>
      <c r="B10" s="1"/>
      <c r="C10" s="1"/>
      <c r="D10" s="1"/>
      <c r="E10" s="1"/>
      <c r="F10" s="1"/>
      <c r="G10" s="1"/>
      <c r="H10" s="1"/>
      <c r="I10" s="1"/>
      <c r="J10" s="1"/>
      <c r="K10" s="1"/>
      <c r="L10" s="1"/>
      <c r="M10" s="1"/>
      <c r="N10" s="1"/>
      <c r="O10" s="1"/>
      <c r="P10" s="1"/>
      <c r="Q10" s="1"/>
      <c r="R10" s="1"/>
      <c r="S10" s="36"/>
      <c r="T10" s="36"/>
      <c r="U10" s="36"/>
      <c r="V10" s="36"/>
      <c r="W10" s="207" t="s">
        <v>267</v>
      </c>
      <c r="X10" s="207"/>
      <c r="Y10" s="208"/>
      <c r="Z10" s="222"/>
      <c r="AA10" s="223"/>
      <c r="AB10" s="223"/>
      <c r="AC10" s="223"/>
      <c r="AD10" s="223"/>
      <c r="AE10" s="223"/>
      <c r="AF10" s="223"/>
      <c r="AG10" s="223"/>
      <c r="AH10" s="223"/>
      <c r="AI10" s="224"/>
      <c r="AJ10" s="213" t="s">
        <v>280</v>
      </c>
      <c r="AK10" s="214"/>
      <c r="AL10" s="215"/>
      <c r="AM10" s="93"/>
      <c r="AN10" s="94"/>
      <c r="AO10" s="94"/>
      <c r="AP10" s="94"/>
      <c r="AQ10" s="94"/>
      <c r="AR10" s="94"/>
      <c r="AS10" s="95"/>
      <c r="AT10" s="254" t="s">
        <v>57</v>
      </c>
      <c r="AU10" s="258" t="s">
        <v>58</v>
      </c>
      <c r="AV10" s="258"/>
      <c r="AW10" s="258"/>
      <c r="AX10" s="251"/>
      <c r="AY10" s="251"/>
      <c r="AZ10" s="251"/>
      <c r="BA10" s="251"/>
      <c r="BB10" s="251"/>
      <c r="BC10" s="102"/>
      <c r="BD10" s="25"/>
    </row>
    <row r="11" spans="1:57" ht="19.5" customHeight="1">
      <c r="A11" s="1"/>
      <c r="B11" s="1"/>
      <c r="C11" s="1"/>
      <c r="D11" s="9"/>
      <c r="E11" s="1"/>
      <c r="F11" s="1"/>
      <c r="G11" s="1"/>
      <c r="H11" s="1"/>
      <c r="I11" s="1"/>
      <c r="J11" s="1"/>
      <c r="K11" s="1"/>
      <c r="L11" s="1"/>
      <c r="M11" s="1"/>
      <c r="N11" s="1"/>
      <c r="O11" s="1"/>
      <c r="P11" s="1"/>
      <c r="Q11" s="1"/>
      <c r="R11" s="1"/>
      <c r="S11" s="36"/>
      <c r="T11" s="36"/>
      <c r="U11" s="36"/>
      <c r="V11" s="36"/>
      <c r="W11" s="207"/>
      <c r="X11" s="207"/>
      <c r="Y11" s="208"/>
      <c r="Z11" s="222"/>
      <c r="AA11" s="223"/>
      <c r="AB11" s="223"/>
      <c r="AC11" s="223"/>
      <c r="AD11" s="223"/>
      <c r="AE11" s="223"/>
      <c r="AF11" s="223"/>
      <c r="AG11" s="223"/>
      <c r="AH11" s="223"/>
      <c r="AI11" s="224"/>
      <c r="AJ11" s="216"/>
      <c r="AK11" s="217"/>
      <c r="AL11" s="218"/>
      <c r="AM11" s="102"/>
      <c r="AN11" s="103"/>
      <c r="AO11" s="103"/>
      <c r="AP11" s="103"/>
      <c r="AQ11" s="103"/>
      <c r="AR11" s="103"/>
      <c r="AS11" s="206"/>
      <c r="AT11" s="255"/>
      <c r="AU11" s="259"/>
      <c r="AV11" s="259"/>
      <c r="AW11" s="259"/>
      <c r="AX11" s="252"/>
      <c r="AY11" s="252"/>
      <c r="AZ11" s="252"/>
      <c r="BA11" s="252"/>
      <c r="BB11" s="252"/>
      <c r="BC11" s="253"/>
      <c r="BD11" s="25"/>
      <c r="BE11" s="10"/>
    </row>
    <row r="12" spans="1:57" ht="13.5" customHeight="1">
      <c r="A12" s="1"/>
      <c r="B12" s="1"/>
      <c r="C12" s="1"/>
      <c r="D12" s="1"/>
      <c r="E12" s="1"/>
      <c r="F12" s="1"/>
      <c r="G12" s="1"/>
      <c r="H12" s="1"/>
      <c r="I12" s="1"/>
      <c r="J12" s="1"/>
      <c r="K12" s="1"/>
      <c r="L12" s="1"/>
      <c r="M12" s="1"/>
      <c r="N12" s="1"/>
      <c r="O12" s="1"/>
      <c r="P12" s="1"/>
      <c r="Q12" s="1"/>
      <c r="R12" s="1"/>
      <c r="S12" s="36"/>
      <c r="T12" s="36"/>
      <c r="U12" s="36"/>
      <c r="V12" s="36"/>
      <c r="W12" s="209"/>
      <c r="X12" s="209"/>
      <c r="Y12" s="210"/>
      <c r="Z12" s="225"/>
      <c r="AA12" s="226"/>
      <c r="AB12" s="226"/>
      <c r="AC12" s="226"/>
      <c r="AD12" s="226"/>
      <c r="AE12" s="226"/>
      <c r="AF12" s="226"/>
      <c r="AG12" s="226"/>
      <c r="AH12" s="226"/>
      <c r="AI12" s="227"/>
      <c r="AJ12" s="219" t="s">
        <v>281</v>
      </c>
      <c r="AK12" s="220"/>
      <c r="AL12" s="221"/>
      <c r="AM12" s="101"/>
      <c r="AN12" s="101"/>
      <c r="AO12" s="101"/>
      <c r="AP12" s="101"/>
      <c r="AQ12" s="101"/>
      <c r="AR12" s="101"/>
      <c r="AS12" s="205"/>
      <c r="AT12" s="255"/>
      <c r="AU12" s="241" t="s">
        <v>59</v>
      </c>
      <c r="AV12" s="241"/>
      <c r="AW12" s="241"/>
      <c r="AX12" s="252"/>
      <c r="AY12" s="252"/>
      <c r="AZ12" s="252"/>
      <c r="BA12" s="252"/>
      <c r="BB12" s="252"/>
      <c r="BC12" s="253"/>
      <c r="BD12" s="25"/>
    </row>
    <row r="13" spans="1:57" ht="13.5" customHeight="1">
      <c r="A13" s="1"/>
      <c r="B13" s="1"/>
      <c r="C13" s="1"/>
      <c r="D13" s="1"/>
      <c r="E13" s="1"/>
      <c r="F13" s="1"/>
      <c r="G13" s="1"/>
      <c r="H13" s="1"/>
      <c r="I13" s="1"/>
      <c r="J13" s="1"/>
      <c r="K13" s="1"/>
      <c r="L13" s="1"/>
      <c r="M13" s="1"/>
      <c r="N13" s="1"/>
      <c r="O13" s="1"/>
      <c r="P13" s="1"/>
      <c r="Q13" s="1"/>
      <c r="R13" s="1"/>
      <c r="S13" s="37"/>
      <c r="T13" s="37"/>
      <c r="U13" s="37"/>
      <c r="V13" s="37"/>
      <c r="W13" s="211" t="s">
        <v>120</v>
      </c>
      <c r="X13" s="211"/>
      <c r="Y13" s="212"/>
      <c r="Z13" s="92"/>
      <c r="AA13" s="92"/>
      <c r="AB13" s="92"/>
      <c r="AC13" s="92"/>
      <c r="AD13" s="92"/>
      <c r="AE13" s="92"/>
      <c r="AF13" s="92"/>
      <c r="AG13" s="92"/>
      <c r="AH13" s="92"/>
      <c r="AI13" s="92"/>
      <c r="AJ13" s="216"/>
      <c r="AK13" s="217"/>
      <c r="AL13" s="218"/>
      <c r="AM13" s="103"/>
      <c r="AN13" s="103"/>
      <c r="AO13" s="103"/>
      <c r="AP13" s="103"/>
      <c r="AQ13" s="103"/>
      <c r="AR13" s="103"/>
      <c r="AS13" s="206"/>
      <c r="AT13" s="255"/>
      <c r="AU13" s="241"/>
      <c r="AV13" s="241"/>
      <c r="AW13" s="241"/>
      <c r="AX13" s="252"/>
      <c r="AY13" s="252"/>
      <c r="AZ13" s="252"/>
      <c r="BA13" s="252"/>
      <c r="BB13" s="252"/>
      <c r="BC13" s="253"/>
      <c r="BD13" s="25"/>
    </row>
    <row r="14" spans="1:57" ht="27" customHeight="1">
      <c r="A14" s="1"/>
      <c r="B14" s="39"/>
      <c r="C14" s="39"/>
      <c r="D14" s="40"/>
      <c r="E14" s="39"/>
      <c r="F14" s="35"/>
      <c r="G14" s="40"/>
      <c r="H14" s="39"/>
      <c r="I14" s="40"/>
      <c r="J14" s="39"/>
      <c r="K14" s="1"/>
      <c r="L14" s="1"/>
      <c r="M14" s="1"/>
      <c r="N14" s="1"/>
      <c r="O14" s="1"/>
      <c r="P14" s="1"/>
      <c r="Q14" s="1"/>
      <c r="R14" s="1"/>
      <c r="S14" s="36"/>
      <c r="T14" s="36"/>
      <c r="U14" s="36"/>
      <c r="V14" s="36"/>
      <c r="W14" s="207" t="s">
        <v>268</v>
      </c>
      <c r="X14" s="207"/>
      <c r="Y14" s="208"/>
      <c r="Z14" s="93"/>
      <c r="AA14" s="94"/>
      <c r="AB14" s="94"/>
      <c r="AC14" s="94"/>
      <c r="AD14" s="94"/>
      <c r="AE14" s="94"/>
      <c r="AF14" s="94"/>
      <c r="AG14" s="94"/>
      <c r="AH14" s="94"/>
      <c r="AI14" s="95"/>
      <c r="AJ14" s="219" t="s">
        <v>282</v>
      </c>
      <c r="AK14" s="220"/>
      <c r="AL14" s="221"/>
      <c r="AM14" s="100"/>
      <c r="AN14" s="101"/>
      <c r="AO14" s="101"/>
      <c r="AP14" s="101"/>
      <c r="AQ14" s="101"/>
      <c r="AR14" s="101"/>
      <c r="AS14" s="205"/>
      <c r="AT14" s="256"/>
      <c r="AU14" s="260" t="s">
        <v>56</v>
      </c>
      <c r="AV14" s="260"/>
      <c r="AW14" s="260"/>
      <c r="AX14" s="92"/>
      <c r="AY14" s="92"/>
      <c r="AZ14" s="92"/>
      <c r="BA14" s="92"/>
      <c r="BB14" s="92"/>
      <c r="BC14" s="100"/>
      <c r="BD14" s="25"/>
    </row>
    <row r="15" spans="1:57" ht="6.75" customHeight="1">
      <c r="A15" s="1"/>
      <c r="B15" s="42"/>
      <c r="C15" s="42"/>
      <c r="D15" s="45"/>
      <c r="E15" s="42"/>
      <c r="F15" s="43"/>
      <c r="G15" s="45"/>
      <c r="H15" s="42"/>
      <c r="I15" s="45"/>
      <c r="J15" s="42"/>
      <c r="K15" s="25"/>
      <c r="L15" s="25"/>
      <c r="M15" s="25"/>
      <c r="N15" s="25"/>
      <c r="O15" s="25"/>
      <c r="P15" s="424"/>
      <c r="Q15" s="424"/>
      <c r="R15" s="25"/>
      <c r="S15" s="25"/>
      <c r="T15" s="25"/>
      <c r="U15" s="25"/>
      <c r="V15" s="25"/>
      <c r="W15" s="25"/>
      <c r="X15" s="25"/>
      <c r="Y15" s="25"/>
      <c r="Z15" s="25"/>
      <c r="AA15" s="25"/>
      <c r="AB15" s="25"/>
      <c r="AC15" s="25"/>
      <c r="AD15" s="25"/>
      <c r="AE15" s="25"/>
      <c r="AF15" s="25"/>
      <c r="AG15" s="25"/>
      <c r="AH15" s="1"/>
      <c r="AI15" s="1"/>
      <c r="AJ15" s="1"/>
      <c r="AK15" s="1"/>
      <c r="AL15" s="1"/>
      <c r="AM15" s="1"/>
      <c r="AN15" s="1"/>
      <c r="AO15" s="1"/>
      <c r="AP15" s="1"/>
      <c r="AQ15" s="1"/>
      <c r="AR15" s="1"/>
      <c r="AS15" s="1"/>
      <c r="AT15" s="1"/>
      <c r="AU15" s="1"/>
      <c r="AV15" s="1"/>
      <c r="AW15" s="1"/>
      <c r="AX15" s="1"/>
      <c r="AY15" s="1"/>
      <c r="AZ15" s="1"/>
      <c r="BA15" s="1"/>
      <c r="BB15" s="1"/>
      <c r="BC15" s="1"/>
      <c r="BD15" s="1"/>
    </row>
    <row r="16" spans="1:57" ht="19.5" customHeight="1">
      <c r="A16" s="1"/>
      <c r="B16" s="428" t="s">
        <v>0</v>
      </c>
      <c r="C16" s="428"/>
      <c r="D16" s="59"/>
      <c r="E16" s="41" t="s">
        <v>55</v>
      </c>
      <c r="F16" s="41"/>
      <c r="G16" s="59"/>
      <c r="H16" s="41" t="s">
        <v>50</v>
      </c>
      <c r="I16" s="59"/>
      <c r="J16" s="41" t="s">
        <v>51</v>
      </c>
      <c r="K16" s="25"/>
      <c r="L16" s="25"/>
      <c r="M16" s="25"/>
      <c r="N16" s="25"/>
      <c r="O16" s="25"/>
      <c r="P16" s="424"/>
      <c r="Q16" s="424"/>
      <c r="R16" s="25"/>
      <c r="S16" s="25"/>
      <c r="T16" s="58" t="s">
        <v>54</v>
      </c>
      <c r="U16" s="58" t="s">
        <v>52</v>
      </c>
      <c r="V16" s="58"/>
      <c r="W16" s="60"/>
      <c r="X16" s="58" t="s">
        <v>258</v>
      </c>
      <c r="Y16" s="60"/>
      <c r="Z16" s="58" t="s">
        <v>259</v>
      </c>
      <c r="AA16" s="58"/>
      <c r="AB16" s="58" t="s">
        <v>53</v>
      </c>
      <c r="AC16" s="60"/>
      <c r="AD16" s="58" t="s">
        <v>50</v>
      </c>
      <c r="AE16" s="60"/>
      <c r="AF16" s="58" t="s">
        <v>51</v>
      </c>
      <c r="AG16" s="58" t="s">
        <v>260</v>
      </c>
      <c r="AH16" s="239"/>
      <c r="AI16" s="410" t="s">
        <v>171</v>
      </c>
      <c r="AJ16" s="410"/>
      <c r="AK16" s="410"/>
      <c r="AL16" s="410"/>
      <c r="AM16" s="410"/>
      <c r="AN16" s="410"/>
      <c r="AO16" s="410"/>
      <c r="AP16" s="410"/>
      <c r="AQ16" s="410"/>
      <c r="AR16" s="410"/>
      <c r="AS16" s="410"/>
      <c r="AT16" s="4"/>
      <c r="AU16" s="4"/>
      <c r="AV16" s="4"/>
      <c r="AW16" s="4"/>
      <c r="AX16" s="4"/>
      <c r="AY16" s="4"/>
      <c r="AZ16" s="4"/>
      <c r="BA16" s="4"/>
      <c r="BB16" s="4"/>
      <c r="BC16" s="4"/>
      <c r="BD16" s="1"/>
    </row>
    <row r="17" spans="1:56" ht="6.75" customHeight="1">
      <c r="A17" s="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38"/>
      <c r="AB17" s="38"/>
      <c r="AC17" s="38"/>
      <c r="AD17" s="38"/>
      <c r="AE17" s="38"/>
      <c r="AF17" s="38"/>
      <c r="AG17" s="38"/>
      <c r="AH17" s="239"/>
      <c r="AI17" s="411"/>
      <c r="AJ17" s="411"/>
      <c r="AK17" s="411"/>
      <c r="AL17" s="411"/>
      <c r="AM17" s="411"/>
      <c r="AN17" s="411"/>
      <c r="AO17" s="411"/>
      <c r="AP17" s="411"/>
      <c r="AQ17" s="411"/>
      <c r="AR17" s="411"/>
      <c r="AS17" s="411"/>
      <c r="AT17" s="36"/>
      <c r="AU17" s="36"/>
      <c r="AV17" s="36"/>
      <c r="AW17" s="36"/>
      <c r="AX17" s="28"/>
      <c r="AY17" s="36"/>
      <c r="AZ17" s="36"/>
      <c r="BA17" s="36"/>
      <c r="BB17" s="36"/>
      <c r="BC17" s="36"/>
      <c r="BD17" s="1"/>
    </row>
    <row r="18" spans="1:56" ht="11.25" thickBot="1">
      <c r="A18" s="1"/>
      <c r="B18" s="133" t="s">
        <v>4</v>
      </c>
      <c r="C18" s="133"/>
      <c r="D18" s="133"/>
      <c r="E18" s="133"/>
      <c r="F18" s="133"/>
      <c r="G18" s="133"/>
      <c r="H18" s="401"/>
      <c r="I18" s="402" t="s">
        <v>49</v>
      </c>
      <c r="J18" s="402"/>
      <c r="K18" s="402"/>
      <c r="L18" s="402"/>
      <c r="M18" s="402"/>
      <c r="N18" s="402"/>
      <c r="O18" s="402"/>
      <c r="P18" s="402"/>
      <c r="Q18" s="402"/>
      <c r="R18" s="133" t="s">
        <v>4</v>
      </c>
      <c r="S18" s="133"/>
      <c r="T18" s="133"/>
      <c r="U18" s="133"/>
      <c r="V18" s="133"/>
      <c r="W18" s="133"/>
      <c r="X18" s="133"/>
      <c r="Y18" s="117" t="s">
        <v>49</v>
      </c>
      <c r="Z18" s="117"/>
      <c r="AA18" s="117"/>
      <c r="AB18" s="117"/>
      <c r="AC18" s="117"/>
      <c r="AD18" s="117"/>
      <c r="AE18" s="117"/>
      <c r="AF18" s="117"/>
      <c r="AG18" s="117"/>
      <c r="AH18" s="239"/>
      <c r="AI18" s="86" t="s">
        <v>172</v>
      </c>
      <c r="AJ18" s="86"/>
      <c r="AK18" s="86"/>
      <c r="AL18" s="86"/>
      <c r="AM18" s="86"/>
      <c r="AN18" s="259" t="s">
        <v>173</v>
      </c>
      <c r="AO18" s="409"/>
      <c r="AP18" s="117" t="s">
        <v>174</v>
      </c>
      <c r="AQ18" s="117"/>
      <c r="AR18" s="117"/>
      <c r="AS18" s="117"/>
      <c r="AT18" s="117" t="s">
        <v>36</v>
      </c>
      <c r="AU18" s="117"/>
      <c r="AV18" s="117"/>
      <c r="AW18" s="117"/>
      <c r="AX18" s="241" t="s">
        <v>38</v>
      </c>
      <c r="AY18" s="117"/>
      <c r="AZ18" s="117"/>
      <c r="BA18" s="117"/>
      <c r="BB18" s="117"/>
      <c r="BC18" s="117"/>
      <c r="BD18" s="1"/>
    </row>
    <row r="19" spans="1:56" ht="9" customHeight="1">
      <c r="A19" s="1"/>
      <c r="B19" s="429" t="s">
        <v>6</v>
      </c>
      <c r="C19" s="413" t="s">
        <v>121</v>
      </c>
      <c r="D19" s="414"/>
      <c r="E19" s="414"/>
      <c r="F19" s="414"/>
      <c r="G19" s="415"/>
      <c r="H19" s="310" t="s">
        <v>8</v>
      </c>
      <c r="I19" s="425"/>
      <c r="J19" s="426"/>
      <c r="K19" s="426"/>
      <c r="L19" s="426"/>
      <c r="M19" s="426"/>
      <c r="N19" s="426"/>
      <c r="O19" s="426"/>
      <c r="P19" s="426"/>
      <c r="Q19" s="427"/>
      <c r="R19" s="163" t="s">
        <v>7</v>
      </c>
      <c r="S19" s="161" t="s">
        <v>5</v>
      </c>
      <c r="T19" s="445" t="s">
        <v>23</v>
      </c>
      <c r="U19" s="446"/>
      <c r="V19" s="446"/>
      <c r="W19" s="447"/>
      <c r="X19" s="131" t="s">
        <v>146</v>
      </c>
      <c r="Y19" s="150"/>
      <c r="Z19" s="120"/>
      <c r="AA19" s="120"/>
      <c r="AB19" s="120"/>
      <c r="AC19" s="120"/>
      <c r="AD19" s="120"/>
      <c r="AE19" s="120"/>
      <c r="AF19" s="120"/>
      <c r="AG19" s="151"/>
      <c r="AH19" s="239"/>
      <c r="AI19" s="86"/>
      <c r="AJ19" s="86"/>
      <c r="AK19" s="86"/>
      <c r="AL19" s="86"/>
      <c r="AM19" s="86"/>
      <c r="AN19" s="409"/>
      <c r="AO19" s="409"/>
      <c r="AP19" s="117" t="s">
        <v>175</v>
      </c>
      <c r="AQ19" s="117"/>
      <c r="AR19" s="117"/>
      <c r="AS19" s="117"/>
      <c r="AT19" s="117"/>
      <c r="AU19" s="117"/>
      <c r="AV19" s="117"/>
      <c r="AW19" s="117"/>
      <c r="AX19" s="117"/>
      <c r="AY19" s="117"/>
      <c r="AZ19" s="117"/>
      <c r="BA19" s="117"/>
      <c r="BB19" s="117"/>
      <c r="BC19" s="117"/>
      <c r="BD19" s="1"/>
    </row>
    <row r="20" spans="1:56" ht="9" customHeight="1" thickBot="1">
      <c r="A20" s="1"/>
      <c r="B20" s="430"/>
      <c r="C20" s="416"/>
      <c r="D20" s="417"/>
      <c r="E20" s="417"/>
      <c r="F20" s="417"/>
      <c r="G20" s="418"/>
      <c r="H20" s="311"/>
      <c r="I20" s="321"/>
      <c r="J20" s="322"/>
      <c r="K20" s="322"/>
      <c r="L20" s="322"/>
      <c r="M20" s="322"/>
      <c r="N20" s="322"/>
      <c r="O20" s="322"/>
      <c r="P20" s="322"/>
      <c r="Q20" s="323"/>
      <c r="R20" s="163"/>
      <c r="S20" s="161"/>
      <c r="T20" s="448"/>
      <c r="U20" s="449"/>
      <c r="V20" s="449"/>
      <c r="W20" s="450"/>
      <c r="X20" s="132"/>
      <c r="Y20" s="152"/>
      <c r="Z20" s="153"/>
      <c r="AA20" s="153"/>
      <c r="AB20" s="153"/>
      <c r="AC20" s="153"/>
      <c r="AD20" s="153"/>
      <c r="AE20" s="153"/>
      <c r="AF20" s="153"/>
      <c r="AG20" s="154"/>
      <c r="AH20" s="239"/>
      <c r="AI20" s="347"/>
      <c r="AJ20" s="347"/>
      <c r="AK20" s="347"/>
      <c r="AL20" s="347"/>
      <c r="AM20" s="347"/>
      <c r="AN20" s="412"/>
      <c r="AO20" s="412"/>
      <c r="AP20" s="400"/>
      <c r="AQ20" s="400"/>
      <c r="AR20" s="400"/>
      <c r="AS20" s="400"/>
      <c r="AT20" s="118" t="str">
        <f>IF(SUM(AP20:AS23)=0,"",SUM(AP20:AS23))</f>
        <v/>
      </c>
      <c r="AU20" s="118"/>
      <c r="AV20" s="118"/>
      <c r="AW20" s="118"/>
      <c r="AX20" s="400"/>
      <c r="AY20" s="400"/>
      <c r="AZ20" s="400"/>
      <c r="BA20" s="400"/>
      <c r="BB20" s="400"/>
      <c r="BC20" s="400"/>
      <c r="BD20" s="1"/>
    </row>
    <row r="21" spans="1:56" ht="9" customHeight="1">
      <c r="A21" s="1"/>
      <c r="B21" s="430"/>
      <c r="C21" s="419" t="s">
        <v>129</v>
      </c>
      <c r="D21" s="420"/>
      <c r="E21" s="420"/>
      <c r="F21" s="420"/>
      <c r="G21" s="421"/>
      <c r="H21" s="310" t="s">
        <v>9</v>
      </c>
      <c r="I21" s="318"/>
      <c r="J21" s="319"/>
      <c r="K21" s="319"/>
      <c r="L21" s="319"/>
      <c r="M21" s="319"/>
      <c r="N21" s="319"/>
      <c r="O21" s="319"/>
      <c r="P21" s="319"/>
      <c r="Q21" s="320"/>
      <c r="R21" s="164"/>
      <c r="S21" s="162"/>
      <c r="T21" s="451" t="s">
        <v>156</v>
      </c>
      <c r="U21" s="452"/>
      <c r="V21" s="452"/>
      <c r="W21" s="453"/>
      <c r="X21" s="131" t="s">
        <v>147</v>
      </c>
      <c r="Y21" s="150"/>
      <c r="Z21" s="120"/>
      <c r="AA21" s="120"/>
      <c r="AB21" s="120"/>
      <c r="AC21" s="120"/>
      <c r="AD21" s="120"/>
      <c r="AE21" s="120"/>
      <c r="AF21" s="120"/>
      <c r="AG21" s="151"/>
      <c r="AH21" s="239"/>
      <c r="AI21" s="347"/>
      <c r="AJ21" s="347"/>
      <c r="AK21" s="347"/>
      <c r="AL21" s="347"/>
      <c r="AM21" s="347"/>
      <c r="AN21" s="412"/>
      <c r="AO21" s="412"/>
      <c r="AP21" s="400"/>
      <c r="AQ21" s="400"/>
      <c r="AR21" s="400"/>
      <c r="AS21" s="400"/>
      <c r="AT21" s="118"/>
      <c r="AU21" s="118"/>
      <c r="AV21" s="118"/>
      <c r="AW21" s="118"/>
      <c r="AX21" s="400"/>
      <c r="AY21" s="400"/>
      <c r="AZ21" s="400"/>
      <c r="BA21" s="400"/>
      <c r="BB21" s="400"/>
      <c r="BC21" s="400"/>
      <c r="BD21" s="1"/>
    </row>
    <row r="22" spans="1:56" ht="9" customHeight="1" thickBot="1">
      <c r="A22" s="1"/>
      <c r="B22" s="430"/>
      <c r="C22" s="301"/>
      <c r="D22" s="302"/>
      <c r="E22" s="302"/>
      <c r="F22" s="302"/>
      <c r="G22" s="303"/>
      <c r="H22" s="311"/>
      <c r="I22" s="321"/>
      <c r="J22" s="322"/>
      <c r="K22" s="322"/>
      <c r="L22" s="322"/>
      <c r="M22" s="322"/>
      <c r="N22" s="322"/>
      <c r="O22" s="322"/>
      <c r="P22" s="322"/>
      <c r="Q22" s="323"/>
      <c r="R22" s="164"/>
      <c r="S22" s="162"/>
      <c r="T22" s="454"/>
      <c r="U22" s="455"/>
      <c r="V22" s="455"/>
      <c r="W22" s="456"/>
      <c r="X22" s="132"/>
      <c r="Y22" s="152"/>
      <c r="Z22" s="153"/>
      <c r="AA22" s="153"/>
      <c r="AB22" s="153"/>
      <c r="AC22" s="153"/>
      <c r="AD22" s="153"/>
      <c r="AE22" s="153"/>
      <c r="AF22" s="153"/>
      <c r="AG22" s="154"/>
      <c r="AH22" s="239"/>
      <c r="AI22" s="347"/>
      <c r="AJ22" s="347"/>
      <c r="AK22" s="347"/>
      <c r="AL22" s="347"/>
      <c r="AM22" s="347"/>
      <c r="AN22" s="412"/>
      <c r="AO22" s="412"/>
      <c r="AP22" s="400"/>
      <c r="AQ22" s="400"/>
      <c r="AR22" s="400"/>
      <c r="AS22" s="400"/>
      <c r="AT22" s="118"/>
      <c r="AU22" s="118"/>
      <c r="AV22" s="118"/>
      <c r="AW22" s="118"/>
      <c r="AX22" s="400"/>
      <c r="AY22" s="400"/>
      <c r="AZ22" s="400"/>
      <c r="BA22" s="400"/>
      <c r="BB22" s="400"/>
      <c r="BC22" s="400"/>
      <c r="BD22" s="1"/>
    </row>
    <row r="23" spans="1:56" ht="9" customHeight="1">
      <c r="A23" s="1"/>
      <c r="B23" s="430"/>
      <c r="C23" s="125" t="s">
        <v>123</v>
      </c>
      <c r="D23" s="126"/>
      <c r="E23" s="126"/>
      <c r="F23" s="126"/>
      <c r="G23" s="422"/>
      <c r="H23" s="310" t="s">
        <v>10</v>
      </c>
      <c r="I23" s="318"/>
      <c r="J23" s="319"/>
      <c r="K23" s="319"/>
      <c r="L23" s="319"/>
      <c r="M23" s="319"/>
      <c r="N23" s="319"/>
      <c r="O23" s="319"/>
      <c r="P23" s="319"/>
      <c r="Q23" s="320"/>
      <c r="R23" s="164"/>
      <c r="S23" s="162"/>
      <c r="T23" s="451" t="s">
        <v>157</v>
      </c>
      <c r="U23" s="452"/>
      <c r="V23" s="452"/>
      <c r="W23" s="453"/>
      <c r="X23" s="131" t="s">
        <v>148</v>
      </c>
      <c r="Y23" s="150"/>
      <c r="Z23" s="120"/>
      <c r="AA23" s="120"/>
      <c r="AB23" s="120"/>
      <c r="AC23" s="120"/>
      <c r="AD23" s="120"/>
      <c r="AE23" s="120"/>
      <c r="AF23" s="120"/>
      <c r="AG23" s="151"/>
      <c r="AH23" s="239"/>
      <c r="AI23" s="347"/>
      <c r="AJ23" s="347"/>
      <c r="AK23" s="347"/>
      <c r="AL23" s="347"/>
      <c r="AM23" s="347"/>
      <c r="AN23" s="412"/>
      <c r="AO23" s="412"/>
      <c r="AP23" s="400"/>
      <c r="AQ23" s="400"/>
      <c r="AR23" s="400"/>
      <c r="AS23" s="400"/>
      <c r="AT23" s="118"/>
      <c r="AU23" s="118"/>
      <c r="AV23" s="118"/>
      <c r="AW23" s="118"/>
      <c r="AX23" s="400"/>
      <c r="AY23" s="400"/>
      <c r="AZ23" s="400"/>
      <c r="BA23" s="400"/>
      <c r="BB23" s="400"/>
      <c r="BC23" s="400"/>
      <c r="BD23" s="1"/>
    </row>
    <row r="24" spans="1:56" ht="9" customHeight="1" thickBot="1">
      <c r="A24" s="1"/>
      <c r="B24" s="430"/>
      <c r="C24" s="128"/>
      <c r="D24" s="129"/>
      <c r="E24" s="129"/>
      <c r="F24" s="129"/>
      <c r="G24" s="423"/>
      <c r="H24" s="311"/>
      <c r="I24" s="321"/>
      <c r="J24" s="322"/>
      <c r="K24" s="322"/>
      <c r="L24" s="322"/>
      <c r="M24" s="322"/>
      <c r="N24" s="322"/>
      <c r="O24" s="322"/>
      <c r="P24" s="322"/>
      <c r="Q24" s="323"/>
      <c r="R24" s="164"/>
      <c r="S24" s="162"/>
      <c r="T24" s="454"/>
      <c r="U24" s="455"/>
      <c r="V24" s="455"/>
      <c r="W24" s="456"/>
      <c r="X24" s="132"/>
      <c r="Y24" s="152"/>
      <c r="Z24" s="153"/>
      <c r="AA24" s="153"/>
      <c r="AB24" s="153"/>
      <c r="AC24" s="153"/>
      <c r="AD24" s="153"/>
      <c r="AE24" s="153"/>
      <c r="AF24" s="153"/>
      <c r="AG24" s="154"/>
      <c r="AH24" s="239"/>
      <c r="AI24" s="347"/>
      <c r="AJ24" s="347"/>
      <c r="AK24" s="347"/>
      <c r="AL24" s="347"/>
      <c r="AM24" s="347"/>
      <c r="AN24" s="412"/>
      <c r="AO24" s="412"/>
      <c r="AP24" s="400"/>
      <c r="AQ24" s="400"/>
      <c r="AR24" s="400"/>
      <c r="AS24" s="400"/>
      <c r="AT24" s="118" t="str">
        <f>IF(SUM(AP24:AS27)=0,"",SUM(AP24:AS27))</f>
        <v/>
      </c>
      <c r="AU24" s="118"/>
      <c r="AV24" s="118"/>
      <c r="AW24" s="118"/>
      <c r="AX24" s="400"/>
      <c r="AY24" s="400"/>
      <c r="AZ24" s="400"/>
      <c r="BA24" s="400"/>
      <c r="BB24" s="400"/>
      <c r="BC24" s="400"/>
      <c r="BD24" s="1"/>
    </row>
    <row r="25" spans="1:56" ht="9" customHeight="1">
      <c r="A25" s="1"/>
      <c r="B25" s="430"/>
      <c r="C25" s="419" t="s">
        <v>124</v>
      </c>
      <c r="D25" s="420"/>
      <c r="E25" s="420"/>
      <c r="F25" s="420"/>
      <c r="G25" s="421"/>
      <c r="H25" s="310" t="s">
        <v>11</v>
      </c>
      <c r="I25" s="144">
        <f>SUM(I19:Q24)</f>
        <v>0</v>
      </c>
      <c r="J25" s="145"/>
      <c r="K25" s="145"/>
      <c r="L25" s="145"/>
      <c r="M25" s="145"/>
      <c r="N25" s="145"/>
      <c r="O25" s="145"/>
      <c r="P25" s="145"/>
      <c r="Q25" s="146"/>
      <c r="R25" s="164"/>
      <c r="S25" s="162"/>
      <c r="T25" s="451" t="s">
        <v>158</v>
      </c>
      <c r="U25" s="452"/>
      <c r="V25" s="452"/>
      <c r="W25" s="453"/>
      <c r="X25" s="96" t="s">
        <v>32</v>
      </c>
      <c r="Y25" s="150"/>
      <c r="Z25" s="120"/>
      <c r="AA25" s="120"/>
      <c r="AB25" s="120"/>
      <c r="AC25" s="120"/>
      <c r="AD25" s="120"/>
      <c r="AE25" s="120"/>
      <c r="AF25" s="120"/>
      <c r="AG25" s="151"/>
      <c r="AH25" s="239"/>
      <c r="AI25" s="347"/>
      <c r="AJ25" s="347"/>
      <c r="AK25" s="347"/>
      <c r="AL25" s="347"/>
      <c r="AM25" s="347"/>
      <c r="AN25" s="412"/>
      <c r="AO25" s="412"/>
      <c r="AP25" s="400"/>
      <c r="AQ25" s="400"/>
      <c r="AR25" s="400"/>
      <c r="AS25" s="400"/>
      <c r="AT25" s="118"/>
      <c r="AU25" s="118"/>
      <c r="AV25" s="118"/>
      <c r="AW25" s="118"/>
      <c r="AX25" s="400"/>
      <c r="AY25" s="400"/>
      <c r="AZ25" s="400"/>
      <c r="BA25" s="400"/>
      <c r="BB25" s="400"/>
      <c r="BC25" s="400"/>
      <c r="BD25" s="1"/>
    </row>
    <row r="26" spans="1:56" ht="9" customHeight="1" thickBot="1">
      <c r="A26" s="1"/>
      <c r="B26" s="430"/>
      <c r="C26" s="301"/>
      <c r="D26" s="302"/>
      <c r="E26" s="302"/>
      <c r="F26" s="302"/>
      <c r="G26" s="303"/>
      <c r="H26" s="311"/>
      <c r="I26" s="147"/>
      <c r="J26" s="148"/>
      <c r="K26" s="148"/>
      <c r="L26" s="148"/>
      <c r="M26" s="148"/>
      <c r="N26" s="148"/>
      <c r="O26" s="148"/>
      <c r="P26" s="148"/>
      <c r="Q26" s="149"/>
      <c r="R26" s="164"/>
      <c r="S26" s="162"/>
      <c r="T26" s="454"/>
      <c r="U26" s="455"/>
      <c r="V26" s="455"/>
      <c r="W26" s="456"/>
      <c r="X26" s="204"/>
      <c r="Y26" s="152"/>
      <c r="Z26" s="153"/>
      <c r="AA26" s="153"/>
      <c r="AB26" s="153"/>
      <c r="AC26" s="153"/>
      <c r="AD26" s="153"/>
      <c r="AE26" s="153"/>
      <c r="AF26" s="153"/>
      <c r="AG26" s="154"/>
      <c r="AH26" s="239"/>
      <c r="AI26" s="347"/>
      <c r="AJ26" s="347"/>
      <c r="AK26" s="347"/>
      <c r="AL26" s="347"/>
      <c r="AM26" s="347"/>
      <c r="AN26" s="412"/>
      <c r="AO26" s="412"/>
      <c r="AP26" s="400"/>
      <c r="AQ26" s="400"/>
      <c r="AR26" s="400"/>
      <c r="AS26" s="400"/>
      <c r="AT26" s="118"/>
      <c r="AU26" s="118"/>
      <c r="AV26" s="118"/>
      <c r="AW26" s="118"/>
      <c r="AX26" s="400"/>
      <c r="AY26" s="400"/>
      <c r="AZ26" s="400"/>
      <c r="BA26" s="400"/>
      <c r="BB26" s="400"/>
      <c r="BC26" s="400"/>
      <c r="BD26" s="1"/>
    </row>
    <row r="27" spans="1:56" ht="9" customHeight="1">
      <c r="A27" s="1"/>
      <c r="B27" s="430"/>
      <c r="C27" s="433" t="s">
        <v>127</v>
      </c>
      <c r="D27" s="434"/>
      <c r="E27" s="434"/>
      <c r="F27" s="185" t="s">
        <v>125</v>
      </c>
      <c r="G27" s="187"/>
      <c r="H27" s="310" t="s">
        <v>12</v>
      </c>
      <c r="I27" s="318"/>
      <c r="J27" s="319"/>
      <c r="K27" s="319"/>
      <c r="L27" s="319"/>
      <c r="M27" s="319"/>
      <c r="N27" s="319"/>
      <c r="O27" s="319"/>
      <c r="P27" s="319"/>
      <c r="Q27" s="320"/>
      <c r="R27" s="164"/>
      <c r="S27" s="162"/>
      <c r="T27" s="451" t="s">
        <v>159</v>
      </c>
      <c r="U27" s="452"/>
      <c r="V27" s="452"/>
      <c r="W27" s="453"/>
      <c r="X27" s="96" t="s">
        <v>149</v>
      </c>
      <c r="Y27" s="150"/>
      <c r="Z27" s="120"/>
      <c r="AA27" s="120"/>
      <c r="AB27" s="120"/>
      <c r="AC27" s="120"/>
      <c r="AD27" s="120"/>
      <c r="AE27" s="120"/>
      <c r="AF27" s="120"/>
      <c r="AG27" s="151"/>
      <c r="AH27" s="239"/>
      <c r="AI27" s="347"/>
      <c r="AJ27" s="347"/>
      <c r="AK27" s="347"/>
      <c r="AL27" s="347"/>
      <c r="AM27" s="347"/>
      <c r="AN27" s="412"/>
      <c r="AO27" s="412"/>
      <c r="AP27" s="400"/>
      <c r="AQ27" s="400"/>
      <c r="AR27" s="400"/>
      <c r="AS27" s="400"/>
      <c r="AT27" s="118"/>
      <c r="AU27" s="118"/>
      <c r="AV27" s="118"/>
      <c r="AW27" s="118"/>
      <c r="AX27" s="400"/>
      <c r="AY27" s="400"/>
      <c r="AZ27" s="400"/>
      <c r="BA27" s="400"/>
      <c r="BB27" s="400"/>
      <c r="BC27" s="400"/>
      <c r="BD27" s="1"/>
    </row>
    <row r="28" spans="1:56" ht="9" customHeight="1" thickBot="1">
      <c r="A28" s="1"/>
      <c r="B28" s="430"/>
      <c r="C28" s="435"/>
      <c r="D28" s="436"/>
      <c r="E28" s="436"/>
      <c r="F28" s="439"/>
      <c r="G28" s="440"/>
      <c r="H28" s="311"/>
      <c r="I28" s="321"/>
      <c r="J28" s="322"/>
      <c r="K28" s="322"/>
      <c r="L28" s="322"/>
      <c r="M28" s="322"/>
      <c r="N28" s="322"/>
      <c r="O28" s="322"/>
      <c r="P28" s="322"/>
      <c r="Q28" s="323"/>
      <c r="R28" s="164"/>
      <c r="S28" s="162"/>
      <c r="T28" s="454"/>
      <c r="U28" s="455"/>
      <c r="V28" s="455"/>
      <c r="W28" s="456"/>
      <c r="X28" s="204"/>
      <c r="Y28" s="152"/>
      <c r="Z28" s="153"/>
      <c r="AA28" s="153"/>
      <c r="AB28" s="153"/>
      <c r="AC28" s="153"/>
      <c r="AD28" s="153"/>
      <c r="AE28" s="153"/>
      <c r="AF28" s="153"/>
      <c r="AG28" s="154"/>
      <c r="AH28" s="239"/>
      <c r="AI28" s="457" t="s">
        <v>42</v>
      </c>
      <c r="AJ28" s="458"/>
      <c r="AK28" s="459"/>
      <c r="AL28" s="460" t="s">
        <v>43</v>
      </c>
      <c r="AM28" s="457"/>
      <c r="AN28" s="412"/>
      <c r="AO28" s="412"/>
      <c r="AP28" s="468"/>
      <c r="AQ28" s="469"/>
      <c r="AR28" s="469"/>
      <c r="AS28" s="470"/>
      <c r="AT28" s="118" t="str">
        <f>IF(SUM(AP28:AS31)=0,"",SUM(AP28:AS31))</f>
        <v/>
      </c>
      <c r="AU28" s="118"/>
      <c r="AV28" s="118"/>
      <c r="AW28" s="118"/>
      <c r="AX28" s="400"/>
      <c r="AY28" s="400"/>
      <c r="AZ28" s="400"/>
      <c r="BA28" s="400"/>
      <c r="BB28" s="400"/>
      <c r="BC28" s="400"/>
      <c r="BD28" s="1"/>
    </row>
    <row r="29" spans="1:56" ht="9" customHeight="1">
      <c r="A29" s="1"/>
      <c r="B29" s="430"/>
      <c r="C29" s="435"/>
      <c r="D29" s="436"/>
      <c r="E29" s="436"/>
      <c r="F29" s="441" t="s">
        <v>126</v>
      </c>
      <c r="G29" s="442"/>
      <c r="H29" s="310" t="s">
        <v>13</v>
      </c>
      <c r="I29" s="318"/>
      <c r="J29" s="319"/>
      <c r="K29" s="319"/>
      <c r="L29" s="319"/>
      <c r="M29" s="319"/>
      <c r="N29" s="319"/>
      <c r="O29" s="319"/>
      <c r="P29" s="319"/>
      <c r="Q29" s="320"/>
      <c r="R29" s="164"/>
      <c r="S29" s="162"/>
      <c r="T29" s="451" t="s">
        <v>160</v>
      </c>
      <c r="U29" s="452"/>
      <c r="V29" s="452"/>
      <c r="W29" s="453"/>
      <c r="X29" s="96" t="s">
        <v>150</v>
      </c>
      <c r="Y29" s="150"/>
      <c r="Z29" s="120"/>
      <c r="AA29" s="120"/>
      <c r="AB29" s="120"/>
      <c r="AC29" s="120"/>
      <c r="AD29" s="120"/>
      <c r="AE29" s="120"/>
      <c r="AF29" s="120"/>
      <c r="AG29" s="151"/>
      <c r="AH29" s="239"/>
      <c r="AI29" s="457"/>
      <c r="AJ29" s="458"/>
      <c r="AK29" s="459"/>
      <c r="AL29" s="460"/>
      <c r="AM29" s="457"/>
      <c r="AN29" s="412"/>
      <c r="AO29" s="412"/>
      <c r="AP29" s="471"/>
      <c r="AQ29" s="472"/>
      <c r="AR29" s="472"/>
      <c r="AS29" s="473"/>
      <c r="AT29" s="118"/>
      <c r="AU29" s="118"/>
      <c r="AV29" s="118"/>
      <c r="AW29" s="118"/>
      <c r="AX29" s="400"/>
      <c r="AY29" s="400"/>
      <c r="AZ29" s="400"/>
      <c r="BA29" s="400"/>
      <c r="BB29" s="400"/>
      <c r="BC29" s="400"/>
      <c r="BD29" s="1"/>
    </row>
    <row r="30" spans="1:56" ht="9" customHeight="1" thickBot="1">
      <c r="A30" s="1"/>
      <c r="B30" s="430"/>
      <c r="C30" s="437"/>
      <c r="D30" s="438"/>
      <c r="E30" s="438"/>
      <c r="F30" s="443"/>
      <c r="G30" s="444"/>
      <c r="H30" s="311"/>
      <c r="I30" s="321"/>
      <c r="J30" s="322"/>
      <c r="K30" s="322"/>
      <c r="L30" s="322"/>
      <c r="M30" s="322"/>
      <c r="N30" s="322"/>
      <c r="O30" s="322"/>
      <c r="P30" s="322"/>
      <c r="Q30" s="323"/>
      <c r="R30" s="164"/>
      <c r="S30" s="162"/>
      <c r="T30" s="454"/>
      <c r="U30" s="455"/>
      <c r="V30" s="455"/>
      <c r="W30" s="456"/>
      <c r="X30" s="204"/>
      <c r="Y30" s="152"/>
      <c r="Z30" s="153"/>
      <c r="AA30" s="153"/>
      <c r="AB30" s="153"/>
      <c r="AC30" s="153"/>
      <c r="AD30" s="153"/>
      <c r="AE30" s="153"/>
      <c r="AF30" s="153"/>
      <c r="AG30" s="154"/>
      <c r="AH30" s="239"/>
      <c r="AI30" s="457"/>
      <c r="AJ30" s="458"/>
      <c r="AK30" s="459"/>
      <c r="AL30" s="460"/>
      <c r="AM30" s="457"/>
      <c r="AN30" s="412"/>
      <c r="AO30" s="412"/>
      <c r="AP30" s="468"/>
      <c r="AQ30" s="469"/>
      <c r="AR30" s="469"/>
      <c r="AS30" s="470"/>
      <c r="AT30" s="118"/>
      <c r="AU30" s="118"/>
      <c r="AV30" s="118"/>
      <c r="AW30" s="118"/>
      <c r="AX30" s="400"/>
      <c r="AY30" s="400"/>
      <c r="AZ30" s="400"/>
      <c r="BA30" s="400"/>
      <c r="BB30" s="400"/>
      <c r="BC30" s="400"/>
      <c r="BD30" s="1"/>
    </row>
    <row r="31" spans="1:56" ht="9" customHeight="1">
      <c r="A31" s="1"/>
      <c r="B31" s="430"/>
      <c r="C31" s="419" t="s">
        <v>128</v>
      </c>
      <c r="D31" s="420"/>
      <c r="E31" s="420"/>
      <c r="F31" s="420"/>
      <c r="G31" s="421"/>
      <c r="H31" s="310" t="s">
        <v>14</v>
      </c>
      <c r="I31" s="144">
        <f>I25-I27+I29</f>
        <v>0</v>
      </c>
      <c r="J31" s="145"/>
      <c r="K31" s="145"/>
      <c r="L31" s="145"/>
      <c r="M31" s="145"/>
      <c r="N31" s="145"/>
      <c r="O31" s="145"/>
      <c r="P31" s="145"/>
      <c r="Q31" s="146"/>
      <c r="R31" s="164"/>
      <c r="S31" s="162"/>
      <c r="T31" s="198"/>
      <c r="U31" s="199"/>
      <c r="V31" s="199"/>
      <c r="W31" s="200"/>
      <c r="X31" s="96" t="s">
        <v>151</v>
      </c>
      <c r="Y31" s="150"/>
      <c r="Z31" s="120"/>
      <c r="AA31" s="120"/>
      <c r="AB31" s="120"/>
      <c r="AC31" s="120"/>
      <c r="AD31" s="120"/>
      <c r="AE31" s="120"/>
      <c r="AF31" s="120"/>
      <c r="AG31" s="151"/>
      <c r="AH31" s="239"/>
      <c r="AI31" s="457"/>
      <c r="AJ31" s="458"/>
      <c r="AK31" s="459"/>
      <c r="AL31" s="460"/>
      <c r="AM31" s="457"/>
      <c r="AN31" s="412"/>
      <c r="AO31" s="412"/>
      <c r="AP31" s="471"/>
      <c r="AQ31" s="472"/>
      <c r="AR31" s="472"/>
      <c r="AS31" s="473"/>
      <c r="AT31" s="118"/>
      <c r="AU31" s="118"/>
      <c r="AV31" s="118"/>
      <c r="AW31" s="118"/>
      <c r="AX31" s="400"/>
      <c r="AY31" s="400"/>
      <c r="AZ31" s="400"/>
      <c r="BA31" s="400"/>
      <c r="BB31" s="400"/>
      <c r="BC31" s="400"/>
      <c r="BD31" s="1"/>
    </row>
    <row r="32" spans="1:56" ht="9" customHeight="1" thickBot="1">
      <c r="A32" s="1"/>
      <c r="B32" s="431"/>
      <c r="C32" s="304"/>
      <c r="D32" s="305"/>
      <c r="E32" s="305"/>
      <c r="F32" s="305"/>
      <c r="G32" s="432"/>
      <c r="H32" s="311"/>
      <c r="I32" s="147"/>
      <c r="J32" s="148"/>
      <c r="K32" s="148"/>
      <c r="L32" s="148"/>
      <c r="M32" s="148"/>
      <c r="N32" s="148"/>
      <c r="O32" s="148"/>
      <c r="P32" s="148"/>
      <c r="Q32" s="149"/>
      <c r="R32" s="164"/>
      <c r="S32" s="162"/>
      <c r="T32" s="201"/>
      <c r="U32" s="202"/>
      <c r="V32" s="202"/>
      <c r="W32" s="203"/>
      <c r="X32" s="204"/>
      <c r="Y32" s="152"/>
      <c r="Z32" s="153"/>
      <c r="AA32" s="153"/>
      <c r="AB32" s="153"/>
      <c r="AC32" s="153"/>
      <c r="AD32" s="153"/>
      <c r="AE32" s="153"/>
      <c r="AF32" s="153"/>
      <c r="AG32" s="154"/>
      <c r="AH32" s="239"/>
      <c r="AI32" s="409" t="s">
        <v>44</v>
      </c>
      <c r="AJ32" s="409"/>
      <c r="AK32" s="409"/>
      <c r="AL32" s="409"/>
      <c r="AM32" s="409"/>
      <c r="AN32" s="461" t="str">
        <f>IF(SUM(AN20:AO31)=0,"",SUM(AN20:AO31))</f>
        <v/>
      </c>
      <c r="AO32" s="461"/>
      <c r="AP32" s="462" t="str">
        <f>IF(SUM(AP20,AP24,AP28)=0,"",SUM(AP20,AP24,AP28))</f>
        <v/>
      </c>
      <c r="AQ32" s="463"/>
      <c r="AR32" s="463"/>
      <c r="AS32" s="464"/>
      <c r="AT32" s="118" t="str">
        <f>IF(SUM(AP32:AS35)=0,"",SUM(AP32:AS35))</f>
        <v/>
      </c>
      <c r="AU32" s="118"/>
      <c r="AV32" s="118"/>
      <c r="AW32" s="118"/>
      <c r="AX32" s="385" t="str">
        <f>IF(SUM(AX19:BC29)=0,"",SUM(AX19:BC29))</f>
        <v/>
      </c>
      <c r="AY32" s="385"/>
      <c r="AZ32" s="385"/>
      <c r="BA32" s="385"/>
      <c r="BB32" s="385"/>
      <c r="BC32" s="385"/>
      <c r="BD32" s="1"/>
    </row>
    <row r="33" spans="1:56" ht="9" customHeight="1" thickTop="1">
      <c r="A33" s="1"/>
      <c r="B33" s="267" t="s">
        <v>7</v>
      </c>
      <c r="C33" s="298" t="s">
        <v>130</v>
      </c>
      <c r="D33" s="299"/>
      <c r="E33" s="299"/>
      <c r="F33" s="299"/>
      <c r="G33" s="300"/>
      <c r="H33" s="310" t="s">
        <v>15</v>
      </c>
      <c r="I33" s="318"/>
      <c r="J33" s="319"/>
      <c r="K33" s="319"/>
      <c r="L33" s="319"/>
      <c r="M33" s="319"/>
      <c r="N33" s="319"/>
      <c r="O33" s="319"/>
      <c r="P33" s="319"/>
      <c r="Q33" s="320"/>
      <c r="R33" s="164"/>
      <c r="S33" s="162"/>
      <c r="T33" s="198"/>
      <c r="U33" s="199"/>
      <c r="V33" s="199"/>
      <c r="W33" s="200"/>
      <c r="X33" s="96" t="s">
        <v>152</v>
      </c>
      <c r="Y33" s="150"/>
      <c r="Z33" s="120"/>
      <c r="AA33" s="120"/>
      <c r="AB33" s="120"/>
      <c r="AC33" s="120"/>
      <c r="AD33" s="120"/>
      <c r="AE33" s="120"/>
      <c r="AF33" s="120"/>
      <c r="AG33" s="151"/>
      <c r="AH33" s="239"/>
      <c r="AI33" s="409"/>
      <c r="AJ33" s="409"/>
      <c r="AK33" s="409"/>
      <c r="AL33" s="409"/>
      <c r="AM33" s="409"/>
      <c r="AN33" s="461"/>
      <c r="AO33" s="461"/>
      <c r="AP33" s="465"/>
      <c r="AQ33" s="466"/>
      <c r="AR33" s="466"/>
      <c r="AS33" s="467"/>
      <c r="AT33" s="118"/>
      <c r="AU33" s="118"/>
      <c r="AV33" s="118"/>
      <c r="AW33" s="118"/>
      <c r="AX33" s="385"/>
      <c r="AY33" s="385"/>
      <c r="AZ33" s="385"/>
      <c r="BA33" s="385"/>
      <c r="BB33" s="385"/>
      <c r="BC33" s="385"/>
      <c r="BD33" s="1"/>
    </row>
    <row r="34" spans="1:56" ht="9" customHeight="1" thickBot="1">
      <c r="A34" s="1"/>
      <c r="B34" s="267"/>
      <c r="C34" s="301"/>
      <c r="D34" s="302"/>
      <c r="E34" s="302"/>
      <c r="F34" s="302"/>
      <c r="G34" s="303"/>
      <c r="H34" s="311"/>
      <c r="I34" s="321"/>
      <c r="J34" s="322"/>
      <c r="K34" s="322"/>
      <c r="L34" s="322"/>
      <c r="M34" s="322"/>
      <c r="N34" s="322"/>
      <c r="O34" s="322"/>
      <c r="P34" s="322"/>
      <c r="Q34" s="323"/>
      <c r="R34" s="164"/>
      <c r="S34" s="162"/>
      <c r="T34" s="201"/>
      <c r="U34" s="202"/>
      <c r="V34" s="202"/>
      <c r="W34" s="203"/>
      <c r="X34" s="204"/>
      <c r="Y34" s="152"/>
      <c r="Z34" s="153"/>
      <c r="AA34" s="153"/>
      <c r="AB34" s="153"/>
      <c r="AC34" s="153"/>
      <c r="AD34" s="153"/>
      <c r="AE34" s="153"/>
      <c r="AF34" s="153"/>
      <c r="AG34" s="154"/>
      <c r="AH34" s="239"/>
      <c r="AI34" s="409"/>
      <c r="AJ34" s="409"/>
      <c r="AK34" s="409"/>
      <c r="AL34" s="409"/>
      <c r="AM34" s="409"/>
      <c r="AN34" s="461"/>
      <c r="AO34" s="461"/>
      <c r="AP34" s="462" t="str">
        <f>IF(SUM(AP22,AP26,AP30)=0,"",SUM(AP22,AP26,AP30))</f>
        <v/>
      </c>
      <c r="AQ34" s="463"/>
      <c r="AR34" s="463"/>
      <c r="AS34" s="464"/>
      <c r="AT34" s="118"/>
      <c r="AU34" s="118"/>
      <c r="AV34" s="118"/>
      <c r="AW34" s="118"/>
      <c r="AX34" s="385"/>
      <c r="AY34" s="385"/>
      <c r="AZ34" s="385"/>
      <c r="BA34" s="385"/>
      <c r="BB34" s="385"/>
      <c r="BC34" s="385"/>
      <c r="BD34" s="1"/>
    </row>
    <row r="35" spans="1:56" ht="9" customHeight="1">
      <c r="A35" s="1"/>
      <c r="B35" s="268"/>
      <c r="C35" s="292" t="s">
        <v>131</v>
      </c>
      <c r="D35" s="293"/>
      <c r="E35" s="293"/>
      <c r="F35" s="293"/>
      <c r="G35" s="294"/>
      <c r="H35" s="310" t="s">
        <v>16</v>
      </c>
      <c r="I35" s="318"/>
      <c r="J35" s="319"/>
      <c r="K35" s="319"/>
      <c r="L35" s="319"/>
      <c r="M35" s="319"/>
      <c r="N35" s="319"/>
      <c r="O35" s="319"/>
      <c r="P35" s="319"/>
      <c r="Q35" s="320"/>
      <c r="R35" s="164"/>
      <c r="S35" s="162"/>
      <c r="T35" s="198"/>
      <c r="U35" s="199"/>
      <c r="V35" s="199"/>
      <c r="W35" s="200"/>
      <c r="X35" s="96" t="s">
        <v>153</v>
      </c>
      <c r="Y35" s="150"/>
      <c r="Z35" s="120"/>
      <c r="AA35" s="120"/>
      <c r="AB35" s="120"/>
      <c r="AC35" s="120"/>
      <c r="AD35" s="120"/>
      <c r="AE35" s="120"/>
      <c r="AF35" s="120"/>
      <c r="AG35" s="151"/>
      <c r="AH35" s="239"/>
      <c r="AI35" s="409"/>
      <c r="AJ35" s="409"/>
      <c r="AK35" s="409"/>
      <c r="AL35" s="409"/>
      <c r="AM35" s="409"/>
      <c r="AN35" s="461"/>
      <c r="AO35" s="461"/>
      <c r="AP35" s="465"/>
      <c r="AQ35" s="466"/>
      <c r="AR35" s="466"/>
      <c r="AS35" s="467"/>
      <c r="AT35" s="118"/>
      <c r="AU35" s="118"/>
      <c r="AV35" s="118"/>
      <c r="AW35" s="118"/>
      <c r="AX35" s="385"/>
      <c r="AY35" s="385"/>
      <c r="AZ35" s="385"/>
      <c r="BA35" s="385"/>
      <c r="BB35" s="385"/>
      <c r="BC35" s="385"/>
      <c r="BD35" s="1"/>
    </row>
    <row r="36" spans="1:56" ht="9" customHeight="1" thickBot="1">
      <c r="A36" s="1"/>
      <c r="B36" s="268"/>
      <c r="C36" s="295"/>
      <c r="D36" s="296"/>
      <c r="E36" s="296"/>
      <c r="F36" s="296"/>
      <c r="G36" s="297"/>
      <c r="H36" s="311"/>
      <c r="I36" s="321"/>
      <c r="J36" s="322"/>
      <c r="K36" s="322"/>
      <c r="L36" s="322"/>
      <c r="M36" s="322"/>
      <c r="N36" s="322"/>
      <c r="O36" s="322"/>
      <c r="P36" s="322"/>
      <c r="Q36" s="323"/>
      <c r="R36" s="164"/>
      <c r="S36" s="162"/>
      <c r="T36" s="201"/>
      <c r="U36" s="202"/>
      <c r="V36" s="202"/>
      <c r="W36" s="203"/>
      <c r="X36" s="204"/>
      <c r="Y36" s="152"/>
      <c r="Z36" s="153"/>
      <c r="AA36" s="153"/>
      <c r="AB36" s="153"/>
      <c r="AC36" s="153"/>
      <c r="AD36" s="153"/>
      <c r="AE36" s="153"/>
      <c r="AF36" s="153"/>
      <c r="AG36" s="154"/>
      <c r="AH36" s="239"/>
      <c r="AI36" s="25"/>
      <c r="AJ36" s="25"/>
      <c r="AK36" s="25"/>
      <c r="AL36" s="25"/>
      <c r="AM36" s="25"/>
      <c r="AN36" s="25"/>
      <c r="AO36" s="25"/>
      <c r="AP36" s="26"/>
      <c r="AQ36" s="26"/>
      <c r="AR36" s="26"/>
      <c r="AS36" s="26"/>
      <c r="AT36" s="27"/>
      <c r="AU36" s="27"/>
      <c r="AV36" s="27"/>
      <c r="AW36" s="27"/>
      <c r="AX36" s="26"/>
      <c r="AY36" s="26"/>
      <c r="AZ36" s="26"/>
      <c r="BA36" s="26"/>
      <c r="BB36" s="26"/>
      <c r="BC36" s="26"/>
      <c r="BD36" s="1"/>
    </row>
    <row r="37" spans="1:56" ht="18" customHeight="1" thickBot="1">
      <c r="A37" s="1"/>
      <c r="B37" s="268"/>
      <c r="C37" s="195" t="s">
        <v>1</v>
      </c>
      <c r="D37" s="196"/>
      <c r="E37" s="196"/>
      <c r="F37" s="196"/>
      <c r="G37" s="332"/>
      <c r="H37" s="5" t="s">
        <v>17</v>
      </c>
      <c r="I37" s="269" t="str">
        <f>AR83</f>
        <v/>
      </c>
      <c r="J37" s="270"/>
      <c r="K37" s="270"/>
      <c r="L37" s="270"/>
      <c r="M37" s="270"/>
      <c r="N37" s="270"/>
      <c r="O37" s="270"/>
      <c r="P37" s="270"/>
      <c r="Q37" s="271"/>
      <c r="R37" s="164"/>
      <c r="S37" s="162"/>
      <c r="T37" s="158"/>
      <c r="U37" s="159"/>
      <c r="V37" s="159"/>
      <c r="W37" s="160"/>
      <c r="X37" s="34" t="s">
        <v>154</v>
      </c>
      <c r="Y37" s="155"/>
      <c r="Z37" s="156"/>
      <c r="AA37" s="156"/>
      <c r="AB37" s="156"/>
      <c r="AC37" s="156"/>
      <c r="AD37" s="156"/>
      <c r="AE37" s="156"/>
      <c r="AF37" s="156"/>
      <c r="AG37" s="157"/>
      <c r="AH37" s="239"/>
      <c r="AI37" s="4" t="s">
        <v>176</v>
      </c>
      <c r="AJ37" s="25"/>
      <c r="AK37" s="25"/>
      <c r="AL37" s="25"/>
      <c r="AM37" s="25"/>
      <c r="AN37" s="25"/>
      <c r="AO37" s="25"/>
      <c r="AP37" s="26"/>
      <c r="AQ37" s="26"/>
      <c r="AR37" s="26"/>
      <c r="AS37" s="26"/>
      <c r="AT37" s="27"/>
      <c r="AU37" s="27"/>
      <c r="AV37" s="27"/>
      <c r="AW37" s="27"/>
      <c r="AX37" s="26"/>
      <c r="AY37" s="26"/>
      <c r="AZ37" s="26"/>
      <c r="BA37" s="26"/>
      <c r="BB37" s="26"/>
      <c r="BC37" s="26"/>
      <c r="BD37" s="1"/>
    </row>
    <row r="38" spans="1:56" ht="18" customHeight="1" thickBot="1">
      <c r="A38" s="1"/>
      <c r="B38" s="268"/>
      <c r="C38" s="329" t="s">
        <v>2</v>
      </c>
      <c r="D38" s="330"/>
      <c r="E38" s="330"/>
      <c r="F38" s="330"/>
      <c r="G38" s="331"/>
      <c r="H38" s="5" t="s">
        <v>18</v>
      </c>
      <c r="I38" s="272"/>
      <c r="J38" s="273"/>
      <c r="K38" s="273"/>
      <c r="L38" s="273"/>
      <c r="M38" s="273"/>
      <c r="N38" s="273"/>
      <c r="O38" s="273"/>
      <c r="P38" s="273"/>
      <c r="Q38" s="274"/>
      <c r="R38" s="164"/>
      <c r="S38" s="162"/>
      <c r="T38" s="195" t="s">
        <v>33</v>
      </c>
      <c r="U38" s="196"/>
      <c r="V38" s="196"/>
      <c r="W38" s="197"/>
      <c r="X38" s="34" t="s">
        <v>161</v>
      </c>
      <c r="Y38" s="155"/>
      <c r="Z38" s="156"/>
      <c r="AA38" s="156"/>
      <c r="AB38" s="156"/>
      <c r="AC38" s="156"/>
      <c r="AD38" s="156"/>
      <c r="AE38" s="156"/>
      <c r="AF38" s="156"/>
      <c r="AG38" s="157"/>
      <c r="AH38" s="1"/>
      <c r="AI38" s="117" t="s">
        <v>45</v>
      </c>
      <c r="AJ38" s="117"/>
      <c r="AK38" s="117"/>
      <c r="AL38" s="117"/>
      <c r="AM38" s="117"/>
      <c r="AN38" s="117"/>
      <c r="AO38" s="117"/>
      <c r="AP38" s="117"/>
      <c r="AQ38" s="241" t="s">
        <v>177</v>
      </c>
      <c r="AR38" s="241"/>
      <c r="AS38" s="241"/>
      <c r="AT38" s="241"/>
      <c r="AU38" s="241" t="s">
        <v>178</v>
      </c>
      <c r="AV38" s="241"/>
      <c r="AW38" s="241"/>
      <c r="AX38" s="241"/>
      <c r="AY38" s="264" t="s">
        <v>179</v>
      </c>
      <c r="AZ38" s="264"/>
      <c r="BA38" s="264"/>
      <c r="BB38" s="264"/>
      <c r="BC38" s="264"/>
      <c r="BD38" s="1"/>
    </row>
    <row r="39" spans="1:56" ht="18" customHeight="1" thickBot="1">
      <c r="A39" s="1"/>
      <c r="B39" s="268"/>
      <c r="C39" s="195" t="s">
        <v>132</v>
      </c>
      <c r="D39" s="196"/>
      <c r="E39" s="196"/>
      <c r="F39" s="196"/>
      <c r="G39" s="332"/>
      <c r="H39" s="5" t="s">
        <v>19</v>
      </c>
      <c r="I39" s="272"/>
      <c r="J39" s="273"/>
      <c r="K39" s="273"/>
      <c r="L39" s="273"/>
      <c r="M39" s="273"/>
      <c r="N39" s="273"/>
      <c r="O39" s="273"/>
      <c r="P39" s="273"/>
      <c r="Q39" s="274"/>
      <c r="R39" s="164"/>
      <c r="S39" s="162"/>
      <c r="T39" s="191" t="s">
        <v>163</v>
      </c>
      <c r="U39" s="192"/>
      <c r="V39" s="180" t="s">
        <v>125</v>
      </c>
      <c r="W39" s="180"/>
      <c r="X39" s="34" t="s">
        <v>162</v>
      </c>
      <c r="Y39" s="155"/>
      <c r="Z39" s="156"/>
      <c r="AA39" s="156"/>
      <c r="AB39" s="156"/>
      <c r="AC39" s="156"/>
      <c r="AD39" s="156"/>
      <c r="AE39" s="156"/>
      <c r="AF39" s="156"/>
      <c r="AG39" s="157"/>
      <c r="AH39" s="1"/>
      <c r="AI39" s="333"/>
      <c r="AJ39" s="333"/>
      <c r="AK39" s="333"/>
      <c r="AL39" s="333"/>
      <c r="AM39" s="333"/>
      <c r="AN39" s="333"/>
      <c r="AO39" s="333"/>
      <c r="AP39" s="333"/>
      <c r="AQ39" s="245"/>
      <c r="AR39" s="245"/>
      <c r="AS39" s="245"/>
      <c r="AT39" s="245"/>
      <c r="AU39" s="245"/>
      <c r="AV39" s="245"/>
      <c r="AW39" s="245"/>
      <c r="AX39" s="245"/>
      <c r="AY39" s="245"/>
      <c r="AZ39" s="245"/>
      <c r="BA39" s="245"/>
      <c r="BB39" s="245"/>
      <c r="BC39" s="245"/>
      <c r="BD39" s="1"/>
    </row>
    <row r="40" spans="1:56" ht="18" customHeight="1">
      <c r="A40" s="1"/>
      <c r="B40" s="268"/>
      <c r="C40" s="162" t="s">
        <v>5</v>
      </c>
      <c r="D40" s="195" t="s">
        <v>3</v>
      </c>
      <c r="E40" s="196"/>
      <c r="F40" s="196"/>
      <c r="G40" s="197"/>
      <c r="H40" s="24" t="s">
        <v>133</v>
      </c>
      <c r="I40" s="261"/>
      <c r="J40" s="262"/>
      <c r="K40" s="262"/>
      <c r="L40" s="262"/>
      <c r="M40" s="262"/>
      <c r="N40" s="262"/>
      <c r="O40" s="262"/>
      <c r="P40" s="262"/>
      <c r="Q40" s="263"/>
      <c r="R40" s="164"/>
      <c r="S40" s="162"/>
      <c r="T40" s="193"/>
      <c r="U40" s="194"/>
      <c r="V40" s="295" t="s">
        <v>126</v>
      </c>
      <c r="W40" s="346"/>
      <c r="X40" s="34" t="s">
        <v>164</v>
      </c>
      <c r="Y40" s="155"/>
      <c r="Z40" s="156"/>
      <c r="AA40" s="156"/>
      <c r="AB40" s="156"/>
      <c r="AC40" s="156"/>
      <c r="AD40" s="156"/>
      <c r="AE40" s="156"/>
      <c r="AF40" s="156"/>
      <c r="AG40" s="157"/>
      <c r="AH40" s="1"/>
      <c r="AI40" s="333"/>
      <c r="AJ40" s="333"/>
      <c r="AK40" s="333"/>
      <c r="AL40" s="333"/>
      <c r="AM40" s="333"/>
      <c r="AN40" s="333"/>
      <c r="AO40" s="333"/>
      <c r="AP40" s="333"/>
      <c r="AQ40" s="245"/>
      <c r="AR40" s="245"/>
      <c r="AS40" s="245"/>
      <c r="AT40" s="245"/>
      <c r="AU40" s="245"/>
      <c r="AV40" s="245"/>
      <c r="AW40" s="245"/>
      <c r="AX40" s="245"/>
      <c r="AY40" s="245"/>
      <c r="AZ40" s="245"/>
      <c r="BA40" s="245"/>
      <c r="BB40" s="245"/>
      <c r="BC40" s="245"/>
      <c r="BD40" s="1"/>
    </row>
    <row r="41" spans="1:56" ht="9" customHeight="1">
      <c r="A41" s="1"/>
      <c r="B41" s="268"/>
      <c r="C41" s="162"/>
      <c r="D41" s="125" t="s">
        <v>134</v>
      </c>
      <c r="E41" s="126"/>
      <c r="F41" s="126"/>
      <c r="G41" s="127"/>
      <c r="H41" s="131" t="s">
        <v>138</v>
      </c>
      <c r="I41" s="150"/>
      <c r="J41" s="120"/>
      <c r="K41" s="120"/>
      <c r="L41" s="120"/>
      <c r="M41" s="120"/>
      <c r="N41" s="120"/>
      <c r="O41" s="120"/>
      <c r="P41" s="120"/>
      <c r="Q41" s="151"/>
      <c r="R41" s="164"/>
      <c r="S41" s="162"/>
      <c r="T41" s="167"/>
      <c r="U41" s="168"/>
      <c r="V41" s="168"/>
      <c r="W41" s="169"/>
      <c r="X41" s="96" t="s">
        <v>155</v>
      </c>
      <c r="Y41" s="150"/>
      <c r="Z41" s="120"/>
      <c r="AA41" s="120"/>
      <c r="AB41" s="120"/>
      <c r="AC41" s="120"/>
      <c r="AD41" s="120"/>
      <c r="AE41" s="120"/>
      <c r="AF41" s="120"/>
      <c r="AG41" s="151"/>
      <c r="AH41" s="1"/>
      <c r="AI41" s="52"/>
      <c r="AJ41" s="52"/>
      <c r="AK41" s="52"/>
      <c r="AL41" s="52"/>
      <c r="AM41" s="52"/>
      <c r="AN41" s="52"/>
      <c r="AO41" s="52"/>
      <c r="AP41" s="52"/>
      <c r="AQ41" s="53"/>
      <c r="AR41" s="53"/>
      <c r="AS41" s="53"/>
      <c r="AT41" s="53"/>
      <c r="AU41" s="53"/>
      <c r="AV41" s="53"/>
      <c r="AW41" s="53"/>
      <c r="AX41" s="53"/>
      <c r="AY41" s="53"/>
      <c r="AZ41" s="53"/>
      <c r="BA41" s="53"/>
      <c r="BB41" s="53"/>
      <c r="BC41" s="53"/>
      <c r="BD41" s="1"/>
    </row>
    <row r="42" spans="1:56" ht="9" customHeight="1" thickBot="1">
      <c r="A42" s="1"/>
      <c r="B42" s="268"/>
      <c r="C42" s="162"/>
      <c r="D42" s="128"/>
      <c r="E42" s="129"/>
      <c r="F42" s="129"/>
      <c r="G42" s="130"/>
      <c r="H42" s="132"/>
      <c r="I42" s="152"/>
      <c r="J42" s="153"/>
      <c r="K42" s="153"/>
      <c r="L42" s="153"/>
      <c r="M42" s="153"/>
      <c r="N42" s="153"/>
      <c r="O42" s="153"/>
      <c r="P42" s="153"/>
      <c r="Q42" s="154"/>
      <c r="R42" s="164"/>
      <c r="S42" s="162"/>
      <c r="T42" s="170"/>
      <c r="U42" s="171"/>
      <c r="V42" s="171"/>
      <c r="W42" s="172"/>
      <c r="X42" s="97"/>
      <c r="Y42" s="173"/>
      <c r="Z42" s="174"/>
      <c r="AA42" s="174"/>
      <c r="AB42" s="174"/>
      <c r="AC42" s="174"/>
      <c r="AD42" s="174"/>
      <c r="AE42" s="174"/>
      <c r="AF42" s="174"/>
      <c r="AG42" s="175"/>
      <c r="AH42" s="1"/>
      <c r="AI42" s="265" t="s">
        <v>46</v>
      </c>
      <c r="AJ42" s="265"/>
      <c r="AK42" s="265"/>
      <c r="AL42" s="265"/>
      <c r="AM42" s="265"/>
      <c r="AN42" s="265"/>
      <c r="AO42" s="265"/>
      <c r="AP42" s="265"/>
      <c r="AQ42" s="265"/>
      <c r="AR42" s="265"/>
      <c r="AS42" s="265"/>
      <c r="AT42" s="265"/>
      <c r="AU42" s="265"/>
      <c r="AV42" s="1"/>
      <c r="AW42" s="1"/>
      <c r="AX42" s="1"/>
      <c r="AY42" s="1"/>
      <c r="AZ42" s="1"/>
      <c r="BA42" s="1"/>
      <c r="BB42" s="1"/>
      <c r="BC42" s="1"/>
      <c r="BD42" s="1"/>
    </row>
    <row r="43" spans="1:56" ht="9" customHeight="1">
      <c r="A43" s="1"/>
      <c r="B43" s="268"/>
      <c r="C43" s="162"/>
      <c r="D43" s="125" t="s">
        <v>135</v>
      </c>
      <c r="E43" s="126"/>
      <c r="F43" s="126"/>
      <c r="G43" s="127"/>
      <c r="H43" s="131" t="s">
        <v>139</v>
      </c>
      <c r="I43" s="150"/>
      <c r="J43" s="120"/>
      <c r="K43" s="120"/>
      <c r="L43" s="120"/>
      <c r="M43" s="120"/>
      <c r="N43" s="120"/>
      <c r="O43" s="120"/>
      <c r="P43" s="120"/>
      <c r="Q43" s="151"/>
      <c r="R43" s="164"/>
      <c r="S43" s="162"/>
      <c r="T43" s="181" t="s">
        <v>261</v>
      </c>
      <c r="U43" s="181"/>
      <c r="V43" s="181"/>
      <c r="W43" s="182"/>
      <c r="X43" s="142" t="s">
        <v>165</v>
      </c>
      <c r="Y43" s="176">
        <f>SUM(I40:Q54,Y19:AG39)-Y40-Y41</f>
        <v>0</v>
      </c>
      <c r="Z43" s="176"/>
      <c r="AA43" s="176"/>
      <c r="AB43" s="176"/>
      <c r="AC43" s="176"/>
      <c r="AD43" s="176"/>
      <c r="AE43" s="176"/>
      <c r="AF43" s="176"/>
      <c r="AG43" s="177"/>
      <c r="AH43" s="1"/>
      <c r="AI43" s="266"/>
      <c r="AJ43" s="266"/>
      <c r="AK43" s="266"/>
      <c r="AL43" s="266"/>
      <c r="AM43" s="266"/>
      <c r="AN43" s="266"/>
      <c r="AO43" s="266"/>
      <c r="AP43" s="266"/>
      <c r="AQ43" s="266"/>
      <c r="AR43" s="266"/>
      <c r="AS43" s="266"/>
      <c r="AT43" s="266"/>
      <c r="AU43" s="266"/>
      <c r="AV43" s="1"/>
      <c r="AW43" s="1"/>
      <c r="AX43" s="1"/>
      <c r="AY43" s="1"/>
      <c r="AZ43" s="1"/>
      <c r="BA43" s="1"/>
      <c r="BB43" s="1"/>
      <c r="BC43" s="1"/>
      <c r="BD43" s="1"/>
    </row>
    <row r="44" spans="1:56" ht="9" customHeight="1" thickBot="1">
      <c r="A44" s="1"/>
      <c r="B44" s="268"/>
      <c r="C44" s="162"/>
      <c r="D44" s="128"/>
      <c r="E44" s="129"/>
      <c r="F44" s="129"/>
      <c r="G44" s="130"/>
      <c r="H44" s="132"/>
      <c r="I44" s="152"/>
      <c r="J44" s="153"/>
      <c r="K44" s="153"/>
      <c r="L44" s="153"/>
      <c r="M44" s="153"/>
      <c r="N44" s="153"/>
      <c r="O44" s="153"/>
      <c r="P44" s="153"/>
      <c r="Q44" s="154"/>
      <c r="R44" s="164"/>
      <c r="S44" s="162"/>
      <c r="T44" s="183"/>
      <c r="U44" s="183"/>
      <c r="V44" s="183"/>
      <c r="W44" s="184"/>
      <c r="X44" s="143"/>
      <c r="Y44" s="178"/>
      <c r="Z44" s="178"/>
      <c r="AA44" s="178"/>
      <c r="AB44" s="178"/>
      <c r="AC44" s="178"/>
      <c r="AD44" s="178"/>
      <c r="AE44" s="178"/>
      <c r="AF44" s="178"/>
      <c r="AG44" s="179"/>
      <c r="AH44" s="1"/>
      <c r="AI44" s="275" t="s">
        <v>35</v>
      </c>
      <c r="AJ44" s="276"/>
      <c r="AK44" s="276"/>
      <c r="AL44" s="276"/>
      <c r="AM44" s="276"/>
      <c r="AN44" s="278" t="s">
        <v>39</v>
      </c>
      <c r="AO44" s="278"/>
      <c r="AP44" s="279"/>
      <c r="AQ44" s="282" t="s">
        <v>47</v>
      </c>
      <c r="AR44" s="283"/>
      <c r="AS44" s="284"/>
      <c r="AT44" s="288" t="s">
        <v>37</v>
      </c>
      <c r="AU44" s="289"/>
      <c r="AV44" s="1"/>
      <c r="AW44" s="1"/>
      <c r="AX44" s="1"/>
      <c r="AY44" s="1"/>
      <c r="AZ44" s="1"/>
      <c r="BA44" s="1"/>
      <c r="BB44" s="1"/>
      <c r="BC44" s="1"/>
      <c r="BD44" s="1"/>
    </row>
    <row r="45" spans="1:56" ht="9" customHeight="1">
      <c r="A45" s="1"/>
      <c r="B45" s="268"/>
      <c r="C45" s="162"/>
      <c r="D45" s="125" t="s">
        <v>136</v>
      </c>
      <c r="E45" s="126"/>
      <c r="F45" s="126"/>
      <c r="G45" s="127"/>
      <c r="H45" s="131" t="s">
        <v>140</v>
      </c>
      <c r="I45" s="150"/>
      <c r="J45" s="120"/>
      <c r="K45" s="120"/>
      <c r="L45" s="120"/>
      <c r="M45" s="120"/>
      <c r="N45" s="120"/>
      <c r="O45" s="120"/>
      <c r="P45" s="120"/>
      <c r="Q45" s="151"/>
      <c r="R45" s="165"/>
      <c r="S45" s="185" t="s">
        <v>262</v>
      </c>
      <c r="T45" s="186"/>
      <c r="U45" s="186"/>
      <c r="V45" s="186"/>
      <c r="W45" s="187"/>
      <c r="X45" s="142" t="s">
        <v>166</v>
      </c>
      <c r="Y45" s="144">
        <f>SUM(I33:Q39,Y43)</f>
        <v>0</v>
      </c>
      <c r="Z45" s="145"/>
      <c r="AA45" s="145"/>
      <c r="AB45" s="145"/>
      <c r="AC45" s="145"/>
      <c r="AD45" s="145"/>
      <c r="AE45" s="145"/>
      <c r="AF45" s="145"/>
      <c r="AG45" s="146"/>
      <c r="AH45" s="1"/>
      <c r="AI45" s="277"/>
      <c r="AJ45" s="209"/>
      <c r="AK45" s="209"/>
      <c r="AL45" s="209"/>
      <c r="AM45" s="209"/>
      <c r="AN45" s="280"/>
      <c r="AO45" s="280"/>
      <c r="AP45" s="281"/>
      <c r="AQ45" s="285"/>
      <c r="AR45" s="286"/>
      <c r="AS45" s="287"/>
      <c r="AT45" s="290"/>
      <c r="AU45" s="291"/>
      <c r="AV45" s="1"/>
      <c r="AW45" s="1"/>
      <c r="AX45" s="1"/>
      <c r="AY45" s="1"/>
      <c r="AZ45" s="1"/>
      <c r="BA45" s="1"/>
      <c r="BB45" s="1"/>
      <c r="BC45" s="1"/>
      <c r="BD45" s="1"/>
    </row>
    <row r="46" spans="1:56" ht="9" customHeight="1" thickBot="1">
      <c r="A46" s="1"/>
      <c r="B46" s="268"/>
      <c r="C46" s="162"/>
      <c r="D46" s="128"/>
      <c r="E46" s="129"/>
      <c r="F46" s="129"/>
      <c r="G46" s="130"/>
      <c r="H46" s="132"/>
      <c r="I46" s="152"/>
      <c r="J46" s="153"/>
      <c r="K46" s="153"/>
      <c r="L46" s="153"/>
      <c r="M46" s="153"/>
      <c r="N46" s="153"/>
      <c r="O46" s="153"/>
      <c r="P46" s="153"/>
      <c r="Q46" s="154"/>
      <c r="R46" s="166"/>
      <c r="S46" s="188"/>
      <c r="T46" s="189"/>
      <c r="U46" s="189"/>
      <c r="V46" s="189"/>
      <c r="W46" s="190"/>
      <c r="X46" s="143"/>
      <c r="Y46" s="147"/>
      <c r="Z46" s="148"/>
      <c r="AA46" s="148"/>
      <c r="AB46" s="148"/>
      <c r="AC46" s="148"/>
      <c r="AD46" s="148"/>
      <c r="AE46" s="148"/>
      <c r="AF46" s="148"/>
      <c r="AG46" s="149"/>
      <c r="AH46" s="1"/>
      <c r="AI46" s="100"/>
      <c r="AJ46" s="101"/>
      <c r="AK46" s="101"/>
      <c r="AL46" s="101"/>
      <c r="AM46" s="101"/>
      <c r="AN46" s="56"/>
      <c r="AO46" s="98"/>
      <c r="AP46" s="57"/>
      <c r="AQ46" s="87"/>
      <c r="AR46" s="98"/>
      <c r="AS46" s="88"/>
      <c r="AT46" s="87"/>
      <c r="AU46" s="88"/>
      <c r="AV46" s="1"/>
      <c r="AW46" s="1"/>
      <c r="AX46" s="1"/>
      <c r="AY46" s="1"/>
      <c r="AZ46" s="1"/>
      <c r="BA46" s="1"/>
      <c r="BB46" s="1"/>
      <c r="BC46" s="1"/>
      <c r="BD46" s="1"/>
    </row>
    <row r="47" spans="1:56" ht="9" customHeight="1" thickTop="1">
      <c r="A47" s="1"/>
      <c r="B47" s="268"/>
      <c r="C47" s="162"/>
      <c r="D47" s="133" t="s">
        <v>137</v>
      </c>
      <c r="E47" s="133"/>
      <c r="F47" s="133"/>
      <c r="G47" s="133"/>
      <c r="H47" s="134" t="s">
        <v>141</v>
      </c>
      <c r="I47" s="124"/>
      <c r="J47" s="124"/>
      <c r="K47" s="124"/>
      <c r="L47" s="124"/>
      <c r="M47" s="124"/>
      <c r="N47" s="124"/>
      <c r="O47" s="124"/>
      <c r="P47" s="124"/>
      <c r="Q47" s="124"/>
      <c r="R47" s="136" t="s">
        <v>263</v>
      </c>
      <c r="S47" s="137"/>
      <c r="T47" s="137"/>
      <c r="U47" s="137"/>
      <c r="V47" s="137"/>
      <c r="W47" s="138"/>
      <c r="X47" s="142" t="s">
        <v>167</v>
      </c>
      <c r="Y47" s="144">
        <f>I31-Y45</f>
        <v>0</v>
      </c>
      <c r="Z47" s="145"/>
      <c r="AA47" s="145"/>
      <c r="AB47" s="145"/>
      <c r="AC47" s="145"/>
      <c r="AD47" s="145"/>
      <c r="AE47" s="145"/>
      <c r="AF47" s="145"/>
      <c r="AG47" s="146"/>
      <c r="AH47" s="1"/>
      <c r="AI47" s="102"/>
      <c r="AJ47" s="103"/>
      <c r="AK47" s="103"/>
      <c r="AL47" s="103"/>
      <c r="AM47" s="103"/>
      <c r="AN47" s="54" t="s">
        <v>41</v>
      </c>
      <c r="AO47" s="99"/>
      <c r="AP47" s="55" t="s">
        <v>40</v>
      </c>
      <c r="AQ47" s="89"/>
      <c r="AR47" s="99"/>
      <c r="AS47" s="90"/>
      <c r="AT47" s="89"/>
      <c r="AU47" s="90"/>
      <c r="AV47" s="1"/>
      <c r="AW47" s="1"/>
      <c r="AX47" s="1"/>
      <c r="AY47" s="1"/>
      <c r="AZ47" s="1"/>
      <c r="BA47" s="1"/>
      <c r="BB47" s="1"/>
      <c r="BC47" s="1"/>
      <c r="BD47" s="1"/>
    </row>
    <row r="48" spans="1:56" ht="9" customHeight="1" thickBot="1">
      <c r="A48" s="1"/>
      <c r="B48" s="268"/>
      <c r="C48" s="162"/>
      <c r="D48" s="133"/>
      <c r="E48" s="133"/>
      <c r="F48" s="133"/>
      <c r="G48" s="133"/>
      <c r="H48" s="134"/>
      <c r="I48" s="124"/>
      <c r="J48" s="124"/>
      <c r="K48" s="124"/>
      <c r="L48" s="124"/>
      <c r="M48" s="124"/>
      <c r="N48" s="124"/>
      <c r="O48" s="124"/>
      <c r="P48" s="124"/>
      <c r="Q48" s="124"/>
      <c r="R48" s="139"/>
      <c r="S48" s="140"/>
      <c r="T48" s="140"/>
      <c r="U48" s="140"/>
      <c r="V48" s="140"/>
      <c r="W48" s="141"/>
      <c r="X48" s="143"/>
      <c r="Y48" s="147"/>
      <c r="Z48" s="148"/>
      <c r="AA48" s="148"/>
      <c r="AB48" s="148"/>
      <c r="AC48" s="148"/>
      <c r="AD48" s="148"/>
      <c r="AE48" s="148"/>
      <c r="AF48" s="148"/>
      <c r="AG48" s="149"/>
      <c r="AH48" s="1"/>
      <c r="AI48" s="100"/>
      <c r="AJ48" s="101"/>
      <c r="AK48" s="101"/>
      <c r="AL48" s="101"/>
      <c r="AM48" s="101"/>
      <c r="AN48" s="56"/>
      <c r="AO48" s="98"/>
      <c r="AP48" s="57"/>
      <c r="AQ48" s="87"/>
      <c r="AR48" s="98"/>
      <c r="AS48" s="88"/>
      <c r="AT48" s="87"/>
      <c r="AU48" s="88"/>
      <c r="AV48" s="1"/>
      <c r="AW48" s="1"/>
      <c r="AX48" s="1"/>
      <c r="AY48" s="1"/>
      <c r="AZ48" s="1"/>
      <c r="BA48" s="1"/>
      <c r="BB48" s="1"/>
      <c r="BC48" s="1"/>
      <c r="BD48" s="1"/>
    </row>
    <row r="49" spans="1:56" ht="9" customHeight="1" thickTop="1">
      <c r="A49" s="1"/>
      <c r="B49" s="268"/>
      <c r="C49" s="162"/>
      <c r="D49" s="133" t="s">
        <v>144</v>
      </c>
      <c r="E49" s="133"/>
      <c r="F49" s="133"/>
      <c r="G49" s="133"/>
      <c r="H49" s="134" t="s">
        <v>26</v>
      </c>
      <c r="I49" s="124"/>
      <c r="J49" s="124"/>
      <c r="K49" s="124"/>
      <c r="L49" s="124"/>
      <c r="M49" s="124"/>
      <c r="N49" s="124"/>
      <c r="O49" s="124"/>
      <c r="P49" s="124"/>
      <c r="Q49" s="124"/>
      <c r="R49" s="298" t="s">
        <v>34</v>
      </c>
      <c r="S49" s="299"/>
      <c r="T49" s="299"/>
      <c r="U49" s="299"/>
      <c r="V49" s="299"/>
      <c r="W49" s="299"/>
      <c r="X49" s="116" t="s">
        <v>168</v>
      </c>
      <c r="Y49" s="110"/>
      <c r="Z49" s="111"/>
      <c r="AA49" s="111"/>
      <c r="AB49" s="111"/>
      <c r="AC49" s="111"/>
      <c r="AD49" s="111"/>
      <c r="AE49" s="111"/>
      <c r="AF49" s="111"/>
      <c r="AG49" s="112"/>
      <c r="AH49" s="1"/>
      <c r="AI49" s="102"/>
      <c r="AJ49" s="103"/>
      <c r="AK49" s="103"/>
      <c r="AL49" s="103"/>
      <c r="AM49" s="103"/>
      <c r="AN49" s="54" t="s">
        <v>41</v>
      </c>
      <c r="AO49" s="99"/>
      <c r="AP49" s="55" t="s">
        <v>40</v>
      </c>
      <c r="AQ49" s="89"/>
      <c r="AR49" s="99"/>
      <c r="AS49" s="90"/>
      <c r="AT49" s="89"/>
      <c r="AU49" s="90"/>
      <c r="AV49" s="1"/>
      <c r="AW49" s="1"/>
      <c r="AX49" s="1"/>
      <c r="AY49" s="1"/>
      <c r="AZ49" s="1"/>
      <c r="BA49" s="1"/>
      <c r="BB49" s="1"/>
      <c r="BC49" s="1"/>
      <c r="BD49" s="1"/>
    </row>
    <row r="50" spans="1:56" ht="9" customHeight="1" thickBot="1">
      <c r="A50" s="1"/>
      <c r="B50" s="268"/>
      <c r="C50" s="162"/>
      <c r="D50" s="133"/>
      <c r="E50" s="133"/>
      <c r="F50" s="133"/>
      <c r="G50" s="133"/>
      <c r="H50" s="134"/>
      <c r="I50" s="124"/>
      <c r="J50" s="124"/>
      <c r="K50" s="124"/>
      <c r="L50" s="124"/>
      <c r="M50" s="124"/>
      <c r="N50" s="124"/>
      <c r="O50" s="124"/>
      <c r="P50" s="124"/>
      <c r="Q50" s="124"/>
      <c r="R50" s="304"/>
      <c r="S50" s="305"/>
      <c r="T50" s="305"/>
      <c r="U50" s="305"/>
      <c r="V50" s="305"/>
      <c r="W50" s="305"/>
      <c r="X50" s="97"/>
      <c r="Y50" s="113"/>
      <c r="Z50" s="114"/>
      <c r="AA50" s="114"/>
      <c r="AB50" s="114"/>
      <c r="AC50" s="114"/>
      <c r="AD50" s="114"/>
      <c r="AE50" s="114"/>
      <c r="AF50" s="114"/>
      <c r="AG50" s="115"/>
      <c r="AH50" s="1"/>
      <c r="AI50" s="100"/>
      <c r="AJ50" s="101"/>
      <c r="AK50" s="101"/>
      <c r="AL50" s="101"/>
      <c r="AM50" s="101"/>
      <c r="AN50" s="56"/>
      <c r="AO50" s="98"/>
      <c r="AP50" s="57"/>
      <c r="AQ50" s="87"/>
      <c r="AR50" s="98"/>
      <c r="AS50" s="88"/>
      <c r="AT50" s="87"/>
      <c r="AU50" s="88"/>
      <c r="AV50" s="1"/>
      <c r="AW50" s="1"/>
      <c r="AX50" s="1"/>
      <c r="AY50" s="1"/>
      <c r="AZ50" s="1"/>
      <c r="BA50" s="1"/>
      <c r="BB50" s="1"/>
      <c r="BC50" s="1"/>
      <c r="BD50" s="1"/>
    </row>
    <row r="51" spans="1:56" ht="9" customHeight="1" thickTop="1">
      <c r="A51" s="1"/>
      <c r="B51" s="268"/>
      <c r="C51" s="162"/>
      <c r="D51" s="135" t="s">
        <v>269</v>
      </c>
      <c r="E51" s="135"/>
      <c r="F51" s="135"/>
      <c r="G51" s="135"/>
      <c r="H51" s="134" t="s">
        <v>142</v>
      </c>
      <c r="I51" s="124"/>
      <c r="J51" s="124"/>
      <c r="K51" s="124"/>
      <c r="L51" s="124"/>
      <c r="M51" s="124"/>
      <c r="N51" s="124"/>
      <c r="O51" s="124"/>
      <c r="P51" s="124"/>
      <c r="Q51" s="124"/>
      <c r="R51" s="298" t="s">
        <v>170</v>
      </c>
      <c r="S51" s="299"/>
      <c r="T51" s="299"/>
      <c r="U51" s="299"/>
      <c r="V51" s="299"/>
      <c r="W51" s="299"/>
      <c r="X51" s="306" t="s">
        <v>169</v>
      </c>
      <c r="Y51" s="144">
        <f>Y47-Y49</f>
        <v>0</v>
      </c>
      <c r="Z51" s="145"/>
      <c r="AA51" s="145"/>
      <c r="AB51" s="145"/>
      <c r="AC51" s="145"/>
      <c r="AD51" s="145"/>
      <c r="AE51" s="145"/>
      <c r="AF51" s="145"/>
      <c r="AG51" s="146"/>
      <c r="AH51" s="1"/>
      <c r="AI51" s="102"/>
      <c r="AJ51" s="103"/>
      <c r="AK51" s="103"/>
      <c r="AL51" s="103"/>
      <c r="AM51" s="103"/>
      <c r="AN51" s="54" t="s">
        <v>41</v>
      </c>
      <c r="AO51" s="99"/>
      <c r="AP51" s="55" t="s">
        <v>40</v>
      </c>
      <c r="AQ51" s="89"/>
      <c r="AR51" s="99"/>
      <c r="AS51" s="90"/>
      <c r="AT51" s="89"/>
      <c r="AU51" s="90"/>
      <c r="AV51" s="1"/>
      <c r="AW51" s="1"/>
      <c r="AX51" s="1"/>
      <c r="AY51" s="1"/>
      <c r="AZ51" s="1"/>
      <c r="BA51" s="1"/>
      <c r="BB51" s="1"/>
      <c r="BC51" s="1"/>
      <c r="BD51" s="1"/>
    </row>
    <row r="52" spans="1:56" ht="9" customHeight="1" thickBot="1">
      <c r="A52" s="1"/>
      <c r="B52" s="268"/>
      <c r="C52" s="162"/>
      <c r="D52" s="135"/>
      <c r="E52" s="135"/>
      <c r="F52" s="135"/>
      <c r="G52" s="135"/>
      <c r="H52" s="134"/>
      <c r="I52" s="124"/>
      <c r="J52" s="124"/>
      <c r="K52" s="124"/>
      <c r="L52" s="124"/>
      <c r="M52" s="124"/>
      <c r="N52" s="124"/>
      <c r="O52" s="124"/>
      <c r="P52" s="124"/>
      <c r="Q52" s="124"/>
      <c r="R52" s="301"/>
      <c r="S52" s="302"/>
      <c r="T52" s="302"/>
      <c r="U52" s="302"/>
      <c r="V52" s="302"/>
      <c r="W52" s="302"/>
      <c r="X52" s="143"/>
      <c r="Y52" s="307"/>
      <c r="Z52" s="308"/>
      <c r="AA52" s="308"/>
      <c r="AB52" s="308"/>
      <c r="AC52" s="308"/>
      <c r="AD52" s="308"/>
      <c r="AE52" s="308"/>
      <c r="AF52" s="308"/>
      <c r="AG52" s="309"/>
      <c r="AH52" s="1"/>
      <c r="AI52" s="100"/>
      <c r="AJ52" s="101"/>
      <c r="AK52" s="101"/>
      <c r="AL52" s="101"/>
      <c r="AM52" s="101"/>
      <c r="AN52" s="56"/>
      <c r="AO52" s="98"/>
      <c r="AP52" s="57"/>
      <c r="AQ52" s="87"/>
      <c r="AR52" s="98"/>
      <c r="AS52" s="88"/>
      <c r="AT52" s="87"/>
      <c r="AU52" s="88"/>
      <c r="AV52" s="1"/>
      <c r="AW52" s="1"/>
      <c r="AX52" s="1"/>
      <c r="AY52" s="1"/>
      <c r="AZ52" s="1"/>
      <c r="BA52" s="1"/>
      <c r="BB52" s="1"/>
      <c r="BC52" s="1"/>
      <c r="BD52" s="1"/>
    </row>
    <row r="53" spans="1:56" ht="9" customHeight="1">
      <c r="A53" s="1"/>
      <c r="B53" s="268"/>
      <c r="C53" s="162"/>
      <c r="D53" s="133" t="s">
        <v>145</v>
      </c>
      <c r="E53" s="133"/>
      <c r="F53" s="133"/>
      <c r="G53" s="133"/>
      <c r="H53" s="134" t="s">
        <v>143</v>
      </c>
      <c r="I53" s="124"/>
      <c r="J53" s="124"/>
      <c r="K53" s="124"/>
      <c r="L53" s="124"/>
      <c r="M53" s="124"/>
      <c r="N53" s="124"/>
      <c r="O53" s="124"/>
      <c r="P53" s="124"/>
      <c r="Q53" s="124"/>
      <c r="R53" s="312" t="s">
        <v>198</v>
      </c>
      <c r="S53" s="313"/>
      <c r="T53" s="313"/>
      <c r="U53" s="313"/>
      <c r="V53" s="313"/>
      <c r="W53" s="313"/>
      <c r="X53" s="314"/>
      <c r="Y53" s="119"/>
      <c r="Z53" s="120"/>
      <c r="AA53" s="120"/>
      <c r="AB53" s="120"/>
      <c r="AC53" s="120"/>
      <c r="AD53" s="120"/>
      <c r="AE53" s="120"/>
      <c r="AF53" s="120"/>
      <c r="AG53" s="121"/>
      <c r="AH53" s="1"/>
      <c r="AI53" s="102"/>
      <c r="AJ53" s="103"/>
      <c r="AK53" s="103"/>
      <c r="AL53" s="103"/>
      <c r="AM53" s="103"/>
      <c r="AN53" s="54" t="s">
        <v>41</v>
      </c>
      <c r="AO53" s="99"/>
      <c r="AP53" s="55" t="s">
        <v>40</v>
      </c>
      <c r="AQ53" s="89"/>
      <c r="AR53" s="99"/>
      <c r="AS53" s="90"/>
      <c r="AT53" s="89"/>
      <c r="AU53" s="90"/>
      <c r="AV53" s="1"/>
      <c r="AW53" s="1"/>
      <c r="AX53" s="1"/>
      <c r="AY53" s="1"/>
      <c r="AZ53" s="1"/>
      <c r="BA53" s="1"/>
      <c r="BB53" s="1"/>
      <c r="BC53" s="1"/>
      <c r="BD53" s="1"/>
    </row>
    <row r="54" spans="1:56" ht="9" customHeight="1" thickBot="1">
      <c r="A54" s="1"/>
      <c r="B54" s="268"/>
      <c r="C54" s="162"/>
      <c r="D54" s="133"/>
      <c r="E54" s="133"/>
      <c r="F54" s="133"/>
      <c r="G54" s="133"/>
      <c r="H54" s="134"/>
      <c r="I54" s="124"/>
      <c r="J54" s="124"/>
      <c r="K54" s="124"/>
      <c r="L54" s="124"/>
      <c r="M54" s="124"/>
      <c r="N54" s="124"/>
      <c r="O54" s="124"/>
      <c r="P54" s="124"/>
      <c r="Q54" s="124"/>
      <c r="R54" s="315"/>
      <c r="S54" s="316"/>
      <c r="T54" s="316"/>
      <c r="U54" s="316"/>
      <c r="V54" s="316"/>
      <c r="W54" s="316"/>
      <c r="X54" s="317"/>
      <c r="Y54" s="122"/>
      <c r="Z54" s="114"/>
      <c r="AA54" s="114"/>
      <c r="AB54" s="114"/>
      <c r="AC54" s="114"/>
      <c r="AD54" s="114"/>
      <c r="AE54" s="114"/>
      <c r="AF54" s="114"/>
      <c r="AG54" s="123"/>
      <c r="AH54" s="1"/>
      <c r="AI54" s="104"/>
      <c r="AJ54" s="105"/>
      <c r="AK54" s="105"/>
      <c r="AL54" s="105"/>
      <c r="AM54" s="105"/>
      <c r="AN54" s="105"/>
      <c r="AO54" s="105"/>
      <c r="AP54" s="106"/>
      <c r="AQ54" s="86" t="s">
        <v>48</v>
      </c>
      <c r="AR54" s="86"/>
      <c r="AS54" s="86"/>
      <c r="AT54" s="91" t="str">
        <f>IF(SUM(AT46:AU53)=0,"",SUM(AT46:AU53))</f>
        <v/>
      </c>
      <c r="AU54" s="91"/>
      <c r="AV54" s="1"/>
      <c r="AW54" s="1"/>
      <c r="AX54" s="1"/>
      <c r="AY54" s="1"/>
      <c r="AZ54" s="1"/>
      <c r="BA54" s="1"/>
      <c r="BB54" s="1"/>
      <c r="BC54" s="1"/>
      <c r="BD54" s="1"/>
    </row>
    <row r="55" spans="1:56" s="1" customFormat="1" ht="9" customHeight="1">
      <c r="B55" s="46"/>
      <c r="C55" s="47"/>
      <c r="D55" s="48"/>
      <c r="E55" s="48"/>
      <c r="F55" s="48"/>
      <c r="G55" s="48"/>
      <c r="H55" s="49"/>
      <c r="I55" s="51"/>
      <c r="J55" s="51"/>
      <c r="K55" s="51"/>
      <c r="L55" s="51"/>
      <c r="M55" s="51"/>
      <c r="N55" s="51"/>
      <c r="O55" s="51"/>
      <c r="P55" s="51"/>
      <c r="Q55" s="51"/>
      <c r="R55" s="50"/>
      <c r="S55" s="50"/>
      <c r="T55" s="50"/>
      <c r="U55" s="50"/>
      <c r="V55" s="50"/>
      <c r="W55" s="50"/>
      <c r="X55" s="50"/>
      <c r="Y55" s="51"/>
      <c r="Z55" s="51"/>
      <c r="AA55" s="51"/>
      <c r="AB55" s="51"/>
      <c r="AC55" s="51"/>
      <c r="AD55" s="51"/>
      <c r="AE55" s="51"/>
      <c r="AF55" s="51"/>
      <c r="AG55" s="51"/>
      <c r="AI55" s="107"/>
      <c r="AJ55" s="108"/>
      <c r="AK55" s="108"/>
      <c r="AL55" s="108"/>
      <c r="AM55" s="108"/>
      <c r="AN55" s="108"/>
      <c r="AO55" s="108"/>
      <c r="AP55" s="109"/>
      <c r="AQ55" s="86"/>
      <c r="AR55" s="86"/>
      <c r="AS55" s="86"/>
      <c r="AT55" s="91"/>
      <c r="AU55" s="91"/>
    </row>
    <row r="56" spans="1:56" ht="13.5" customHeight="1">
      <c r="A56" s="239"/>
      <c r="B56" s="4" t="s">
        <v>180</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0.5" customHeight="1">
      <c r="A57" s="239"/>
      <c r="B57" s="334" t="s">
        <v>181</v>
      </c>
      <c r="C57" s="335"/>
      <c r="D57" s="335"/>
      <c r="E57" s="335"/>
      <c r="F57" s="336"/>
      <c r="G57" s="359" t="s">
        <v>183</v>
      </c>
      <c r="H57" s="360"/>
      <c r="I57" s="334" t="s">
        <v>184</v>
      </c>
      <c r="J57" s="335"/>
      <c r="K57" s="335"/>
      <c r="L57" s="336"/>
      <c r="M57" s="334" t="s">
        <v>270</v>
      </c>
      <c r="N57" s="335"/>
      <c r="O57" s="335"/>
      <c r="P57" s="336"/>
      <c r="Q57" s="365" t="s">
        <v>185</v>
      </c>
      <c r="R57" s="366"/>
      <c r="S57" s="366"/>
      <c r="T57" s="366"/>
      <c r="U57" s="366"/>
      <c r="V57" s="366"/>
      <c r="W57" s="366"/>
      <c r="X57" s="366"/>
      <c r="Y57" s="366"/>
      <c r="Z57" s="366"/>
      <c r="AA57" s="366"/>
      <c r="AB57" s="366"/>
      <c r="AC57" s="366"/>
      <c r="AD57" s="369" t="s">
        <v>181</v>
      </c>
      <c r="AE57" s="335"/>
      <c r="AF57" s="335"/>
      <c r="AG57" s="336"/>
      <c r="AH57" s="359" t="s">
        <v>183</v>
      </c>
      <c r="AI57" s="360"/>
      <c r="AJ57" s="334" t="s">
        <v>184</v>
      </c>
      <c r="AK57" s="335"/>
      <c r="AL57" s="335"/>
      <c r="AM57" s="336"/>
      <c r="AN57" s="334" t="s">
        <v>270</v>
      </c>
      <c r="AO57" s="335"/>
      <c r="AP57" s="335"/>
      <c r="AQ57" s="336"/>
      <c r="AR57" s="365" t="s">
        <v>185</v>
      </c>
      <c r="AS57" s="366"/>
      <c r="AT57" s="366"/>
      <c r="AU57" s="366"/>
      <c r="AV57" s="366"/>
      <c r="AW57" s="366"/>
      <c r="AX57" s="366"/>
      <c r="AY57" s="366"/>
      <c r="AZ57" s="366"/>
      <c r="BA57" s="366"/>
      <c r="BB57" s="366"/>
      <c r="BC57" s="367"/>
      <c r="BD57" s="1"/>
    </row>
    <row r="58" spans="1:56" ht="10.5">
      <c r="A58" s="239"/>
      <c r="B58" s="337"/>
      <c r="C58" s="338"/>
      <c r="D58" s="338"/>
      <c r="E58" s="338"/>
      <c r="F58" s="339"/>
      <c r="G58" s="361"/>
      <c r="H58" s="362"/>
      <c r="I58" s="337"/>
      <c r="J58" s="338"/>
      <c r="K58" s="338"/>
      <c r="L58" s="339"/>
      <c r="M58" s="337"/>
      <c r="N58" s="338"/>
      <c r="O58" s="338"/>
      <c r="P58" s="339"/>
      <c r="Q58" s="365" t="s">
        <v>125</v>
      </c>
      <c r="R58" s="366"/>
      <c r="S58" s="366"/>
      <c r="T58" s="366"/>
      <c r="U58" s="366"/>
      <c r="V58" s="366"/>
      <c r="W58" s="367"/>
      <c r="X58" s="365" t="s">
        <v>126</v>
      </c>
      <c r="Y58" s="366"/>
      <c r="Z58" s="366"/>
      <c r="AA58" s="366"/>
      <c r="AB58" s="366"/>
      <c r="AC58" s="366"/>
      <c r="AD58" s="370"/>
      <c r="AE58" s="338"/>
      <c r="AF58" s="338"/>
      <c r="AG58" s="339"/>
      <c r="AH58" s="361"/>
      <c r="AI58" s="362"/>
      <c r="AJ58" s="337"/>
      <c r="AK58" s="338"/>
      <c r="AL58" s="338"/>
      <c r="AM58" s="339"/>
      <c r="AN58" s="337"/>
      <c r="AO58" s="338"/>
      <c r="AP58" s="338"/>
      <c r="AQ58" s="339"/>
      <c r="AR58" s="365" t="s">
        <v>125</v>
      </c>
      <c r="AS58" s="366"/>
      <c r="AT58" s="366"/>
      <c r="AU58" s="366"/>
      <c r="AV58" s="366"/>
      <c r="AW58" s="367"/>
      <c r="AX58" s="365" t="s">
        <v>126</v>
      </c>
      <c r="AY58" s="366"/>
      <c r="AZ58" s="366"/>
      <c r="BA58" s="366"/>
      <c r="BB58" s="366"/>
      <c r="BC58" s="367"/>
      <c r="BD58" s="1"/>
    </row>
    <row r="59" spans="1:56" ht="10.5">
      <c r="A59" s="239"/>
      <c r="B59" s="340"/>
      <c r="C59" s="341"/>
      <c r="D59" s="341"/>
      <c r="E59" s="341"/>
      <c r="F59" s="342"/>
      <c r="G59" s="363"/>
      <c r="H59" s="364"/>
      <c r="I59" s="340"/>
      <c r="J59" s="341"/>
      <c r="K59" s="341"/>
      <c r="L59" s="342"/>
      <c r="M59" s="340"/>
      <c r="N59" s="341"/>
      <c r="O59" s="341"/>
      <c r="P59" s="342"/>
      <c r="Q59" s="368" t="s">
        <v>186</v>
      </c>
      <c r="R59" s="351"/>
      <c r="S59" s="365" t="s">
        <v>122</v>
      </c>
      <c r="T59" s="366"/>
      <c r="U59" s="366"/>
      <c r="V59" s="366"/>
      <c r="W59" s="367"/>
      <c r="X59" s="368" t="s">
        <v>186</v>
      </c>
      <c r="Y59" s="351"/>
      <c r="Z59" s="365" t="s">
        <v>122</v>
      </c>
      <c r="AA59" s="366"/>
      <c r="AB59" s="366"/>
      <c r="AC59" s="366"/>
      <c r="AD59" s="371"/>
      <c r="AE59" s="341"/>
      <c r="AF59" s="341"/>
      <c r="AG59" s="342"/>
      <c r="AH59" s="363"/>
      <c r="AI59" s="364"/>
      <c r="AJ59" s="340"/>
      <c r="AK59" s="341"/>
      <c r="AL59" s="341"/>
      <c r="AM59" s="342"/>
      <c r="AN59" s="340"/>
      <c r="AO59" s="341"/>
      <c r="AP59" s="341"/>
      <c r="AQ59" s="342"/>
      <c r="AR59" s="368" t="s">
        <v>186</v>
      </c>
      <c r="AS59" s="351"/>
      <c r="AT59" s="365" t="s">
        <v>122</v>
      </c>
      <c r="AU59" s="366"/>
      <c r="AV59" s="366"/>
      <c r="AW59" s="367"/>
      <c r="AX59" s="368" t="s">
        <v>186</v>
      </c>
      <c r="AY59" s="351"/>
      <c r="AZ59" s="365" t="s">
        <v>122</v>
      </c>
      <c r="BA59" s="366"/>
      <c r="BB59" s="366"/>
      <c r="BC59" s="367"/>
      <c r="BD59" s="1"/>
    </row>
    <row r="60" spans="1:56" ht="17.25" customHeight="1">
      <c r="A60" s="239"/>
      <c r="B60" s="343" t="s">
        <v>182</v>
      </c>
      <c r="C60" s="380"/>
      <c r="D60" s="381"/>
      <c r="E60" s="381"/>
      <c r="F60" s="382"/>
      <c r="G60" s="352"/>
      <c r="H60" s="353"/>
      <c r="I60" s="354"/>
      <c r="J60" s="355"/>
      <c r="K60" s="355"/>
      <c r="L60" s="356"/>
      <c r="M60" s="354"/>
      <c r="N60" s="355"/>
      <c r="O60" s="355"/>
      <c r="P60" s="356"/>
      <c r="Q60" s="352"/>
      <c r="R60" s="353"/>
      <c r="S60" s="354"/>
      <c r="T60" s="355"/>
      <c r="U60" s="355"/>
      <c r="V60" s="355"/>
      <c r="W60" s="356"/>
      <c r="X60" s="357"/>
      <c r="Y60" s="358"/>
      <c r="Z60" s="354"/>
      <c r="AA60" s="355"/>
      <c r="AB60" s="355"/>
      <c r="AC60" s="355"/>
      <c r="AD60" s="348" t="s">
        <v>187</v>
      </c>
      <c r="AE60" s="347"/>
      <c r="AF60" s="347"/>
      <c r="AG60" s="347"/>
      <c r="AH60" s="352"/>
      <c r="AI60" s="353"/>
      <c r="AJ60" s="354"/>
      <c r="AK60" s="355"/>
      <c r="AL60" s="355"/>
      <c r="AM60" s="356"/>
      <c r="AN60" s="354"/>
      <c r="AO60" s="355"/>
      <c r="AP60" s="355"/>
      <c r="AQ60" s="356"/>
      <c r="AR60" s="352"/>
      <c r="AS60" s="353"/>
      <c r="AT60" s="354"/>
      <c r="AU60" s="355"/>
      <c r="AV60" s="355"/>
      <c r="AW60" s="356"/>
      <c r="AX60" s="357"/>
      <c r="AY60" s="358"/>
      <c r="AZ60" s="354"/>
      <c r="BA60" s="355"/>
      <c r="BB60" s="355"/>
      <c r="BC60" s="356"/>
      <c r="BD60" s="1"/>
    </row>
    <row r="61" spans="1:56" ht="17.25" customHeight="1">
      <c r="A61" s="239"/>
      <c r="B61" s="344"/>
      <c r="C61" s="380"/>
      <c r="D61" s="381"/>
      <c r="E61" s="381"/>
      <c r="F61" s="382"/>
      <c r="G61" s="352"/>
      <c r="H61" s="353"/>
      <c r="I61" s="354"/>
      <c r="J61" s="355"/>
      <c r="K61" s="355"/>
      <c r="L61" s="356"/>
      <c r="M61" s="354"/>
      <c r="N61" s="355"/>
      <c r="O61" s="355"/>
      <c r="P61" s="356"/>
      <c r="Q61" s="352"/>
      <c r="R61" s="353"/>
      <c r="S61" s="354"/>
      <c r="T61" s="355"/>
      <c r="U61" s="355"/>
      <c r="V61" s="355"/>
      <c r="W61" s="356"/>
      <c r="X61" s="357"/>
      <c r="Y61" s="358"/>
      <c r="Z61" s="354"/>
      <c r="AA61" s="355"/>
      <c r="AB61" s="355"/>
      <c r="AC61" s="355"/>
      <c r="AD61" s="348"/>
      <c r="AE61" s="347"/>
      <c r="AF61" s="347"/>
      <c r="AG61" s="347"/>
      <c r="AH61" s="352"/>
      <c r="AI61" s="353"/>
      <c r="AJ61" s="354"/>
      <c r="AK61" s="355"/>
      <c r="AL61" s="355"/>
      <c r="AM61" s="356"/>
      <c r="AN61" s="354"/>
      <c r="AO61" s="355"/>
      <c r="AP61" s="355"/>
      <c r="AQ61" s="356"/>
      <c r="AR61" s="352"/>
      <c r="AS61" s="353"/>
      <c r="AT61" s="354"/>
      <c r="AU61" s="355"/>
      <c r="AV61" s="355"/>
      <c r="AW61" s="356"/>
      <c r="AX61" s="357"/>
      <c r="AY61" s="358"/>
      <c r="AZ61" s="354"/>
      <c r="BA61" s="355"/>
      <c r="BB61" s="355"/>
      <c r="BC61" s="356"/>
      <c r="BD61" s="1"/>
    </row>
    <row r="62" spans="1:56" ht="17.25" customHeight="1">
      <c r="A62" s="239"/>
      <c r="B62" s="344"/>
      <c r="C62" s="380"/>
      <c r="D62" s="381"/>
      <c r="E62" s="381"/>
      <c r="F62" s="382"/>
      <c r="G62" s="352"/>
      <c r="H62" s="353"/>
      <c r="I62" s="354"/>
      <c r="J62" s="355"/>
      <c r="K62" s="355"/>
      <c r="L62" s="356"/>
      <c r="M62" s="354"/>
      <c r="N62" s="355"/>
      <c r="O62" s="355"/>
      <c r="P62" s="356"/>
      <c r="Q62" s="352"/>
      <c r="R62" s="353"/>
      <c r="S62" s="354"/>
      <c r="T62" s="355"/>
      <c r="U62" s="355"/>
      <c r="V62" s="355"/>
      <c r="W62" s="356"/>
      <c r="X62" s="357"/>
      <c r="Y62" s="358"/>
      <c r="Z62" s="354"/>
      <c r="AA62" s="355"/>
      <c r="AB62" s="355"/>
      <c r="AC62" s="355"/>
      <c r="AD62" s="348"/>
      <c r="AE62" s="347"/>
      <c r="AF62" s="347"/>
      <c r="AG62" s="347"/>
      <c r="AH62" s="352"/>
      <c r="AI62" s="353"/>
      <c r="AJ62" s="354"/>
      <c r="AK62" s="355"/>
      <c r="AL62" s="355"/>
      <c r="AM62" s="356"/>
      <c r="AN62" s="354"/>
      <c r="AO62" s="355"/>
      <c r="AP62" s="355"/>
      <c r="AQ62" s="356"/>
      <c r="AR62" s="352"/>
      <c r="AS62" s="353"/>
      <c r="AT62" s="354"/>
      <c r="AU62" s="355"/>
      <c r="AV62" s="355"/>
      <c r="AW62" s="356"/>
      <c r="AX62" s="357"/>
      <c r="AY62" s="358"/>
      <c r="AZ62" s="354"/>
      <c r="BA62" s="355"/>
      <c r="BB62" s="355"/>
      <c r="BC62" s="356"/>
      <c r="BD62" s="1"/>
    </row>
    <row r="63" spans="1:56" ht="17.25" customHeight="1">
      <c r="A63" s="239"/>
      <c r="B63" s="344"/>
      <c r="C63" s="380"/>
      <c r="D63" s="381"/>
      <c r="E63" s="381"/>
      <c r="F63" s="382"/>
      <c r="G63" s="352"/>
      <c r="H63" s="353"/>
      <c r="I63" s="354"/>
      <c r="J63" s="355"/>
      <c r="K63" s="355"/>
      <c r="L63" s="356"/>
      <c r="M63" s="354"/>
      <c r="N63" s="355"/>
      <c r="O63" s="355"/>
      <c r="P63" s="356"/>
      <c r="Q63" s="352"/>
      <c r="R63" s="353"/>
      <c r="S63" s="354"/>
      <c r="T63" s="355"/>
      <c r="U63" s="355"/>
      <c r="V63" s="355"/>
      <c r="W63" s="356"/>
      <c r="X63" s="357"/>
      <c r="Y63" s="358"/>
      <c r="Z63" s="354"/>
      <c r="AA63" s="355"/>
      <c r="AB63" s="355"/>
      <c r="AC63" s="355"/>
      <c r="AD63" s="348"/>
      <c r="AE63" s="86" t="s">
        <v>266</v>
      </c>
      <c r="AF63" s="86"/>
      <c r="AG63" s="86"/>
      <c r="AH63" s="378" t="str">
        <f>IF(SUM(AH60:AI62)=0,"",SUM(AH60:AI62))</f>
        <v/>
      </c>
      <c r="AI63" s="379"/>
      <c r="AJ63" s="375" t="str">
        <f>IF(SUM(AJ60:AM62)=0,"",SUM(AJ60:AM62))</f>
        <v/>
      </c>
      <c r="AK63" s="376"/>
      <c r="AL63" s="376"/>
      <c r="AM63" s="377"/>
      <c r="AN63" s="375" t="str">
        <f>IF(SUM(AN60:AQ62)=0,"",SUM(AN60:AQ62))</f>
        <v/>
      </c>
      <c r="AO63" s="376"/>
      <c r="AP63" s="376"/>
      <c r="AQ63" s="377"/>
      <c r="AR63" s="383"/>
      <c r="AS63" s="384"/>
      <c r="AT63" s="372" t="str">
        <f>IF(SUM(AT60:AW62)=0,"",SUM(AT60:AW62))</f>
        <v/>
      </c>
      <c r="AU63" s="373"/>
      <c r="AV63" s="373"/>
      <c r="AW63" s="374"/>
      <c r="AX63" s="383"/>
      <c r="AY63" s="384"/>
      <c r="AZ63" s="372" t="str">
        <f>IF(SUM(AZ60:BC62)=0,"",SUM(AZ60:BC62))</f>
        <v/>
      </c>
      <c r="BA63" s="373"/>
      <c r="BB63" s="373"/>
      <c r="BC63" s="374"/>
      <c r="BD63" s="1"/>
    </row>
    <row r="64" spans="1:56" ht="17.25" customHeight="1">
      <c r="A64" s="239"/>
      <c r="B64" s="344"/>
      <c r="C64" s="380"/>
      <c r="D64" s="381"/>
      <c r="E64" s="381"/>
      <c r="F64" s="382"/>
      <c r="G64" s="352"/>
      <c r="H64" s="353"/>
      <c r="I64" s="354"/>
      <c r="J64" s="355"/>
      <c r="K64" s="355"/>
      <c r="L64" s="356"/>
      <c r="M64" s="354"/>
      <c r="N64" s="355"/>
      <c r="O64" s="355"/>
      <c r="P64" s="356"/>
      <c r="Q64" s="352"/>
      <c r="R64" s="353"/>
      <c r="S64" s="354"/>
      <c r="T64" s="355"/>
      <c r="U64" s="355"/>
      <c r="V64" s="355"/>
      <c r="W64" s="356"/>
      <c r="X64" s="357"/>
      <c r="Y64" s="358"/>
      <c r="Z64" s="354"/>
      <c r="AA64" s="355"/>
      <c r="AB64" s="355"/>
      <c r="AC64" s="355"/>
      <c r="AD64" s="349" t="s">
        <v>271</v>
      </c>
      <c r="AE64" s="350"/>
      <c r="AF64" s="350"/>
      <c r="AG64" s="351"/>
      <c r="AH64" s="378" t="str">
        <f>IF(SUM(G60:H68,AH60:AI62)=0,"",SUM(G60:H68,AH60:AI62))</f>
        <v/>
      </c>
      <c r="AI64" s="379"/>
      <c r="AJ64" s="375" t="str">
        <f>IF(SUM(I60:L68,AJ60:AM62)=0,"",SUM(I60:L68,AJ60:AM62))</f>
        <v/>
      </c>
      <c r="AK64" s="376"/>
      <c r="AL64" s="376"/>
      <c r="AM64" s="377"/>
      <c r="AN64" s="375" t="str">
        <f>IF(SUM(M60:P68,AN60:AQ62)=0,"",SUM(M60:P68,AN60:AQ62))</f>
        <v/>
      </c>
      <c r="AO64" s="376"/>
      <c r="AP64" s="376"/>
      <c r="AQ64" s="377"/>
      <c r="AR64" s="383"/>
      <c r="AS64" s="384"/>
      <c r="AT64" s="375" t="str">
        <f>IF(SUM(S60:W68,AT60:AW62)=0,"",SUM(S60:W68,AT60:AW62))</f>
        <v/>
      </c>
      <c r="AU64" s="376"/>
      <c r="AV64" s="376"/>
      <c r="AW64" s="377"/>
      <c r="AX64" s="383"/>
      <c r="AY64" s="384"/>
      <c r="AZ64" s="375" t="str">
        <f>IF(SUM(Z60:AC68,AZ60:BC62)=0,"",SUM(Z60:AC68,AZ60:BC62))</f>
        <v/>
      </c>
      <c r="BA64" s="376"/>
      <c r="BB64" s="376"/>
      <c r="BC64" s="377"/>
      <c r="BD64" s="1"/>
    </row>
    <row r="65" spans="1:66" ht="17.25" customHeight="1">
      <c r="A65" s="239"/>
      <c r="B65" s="344"/>
      <c r="C65" s="380"/>
      <c r="D65" s="381"/>
      <c r="E65" s="381"/>
      <c r="F65" s="382"/>
      <c r="G65" s="352"/>
      <c r="H65" s="353"/>
      <c r="I65" s="354"/>
      <c r="J65" s="355"/>
      <c r="K65" s="355"/>
      <c r="L65" s="356"/>
      <c r="M65" s="354"/>
      <c r="N65" s="355"/>
      <c r="O65" s="355"/>
      <c r="P65" s="356"/>
      <c r="Q65" s="352"/>
      <c r="R65" s="353"/>
      <c r="S65" s="354"/>
      <c r="T65" s="355"/>
      <c r="U65" s="355"/>
      <c r="V65" s="355"/>
      <c r="W65" s="356"/>
      <c r="X65" s="357"/>
      <c r="Y65" s="358"/>
      <c r="Z65" s="354"/>
      <c r="AA65" s="355"/>
      <c r="AB65" s="355"/>
      <c r="AC65" s="355"/>
      <c r="AD65" s="348"/>
      <c r="AE65" s="347"/>
      <c r="AF65" s="347"/>
      <c r="AG65" s="347"/>
      <c r="AH65" s="352"/>
      <c r="AI65" s="353"/>
      <c r="AJ65" s="354"/>
      <c r="AK65" s="355"/>
      <c r="AL65" s="355"/>
      <c r="AM65" s="356"/>
      <c r="AN65" s="354"/>
      <c r="AO65" s="355"/>
      <c r="AP65" s="355"/>
      <c r="AQ65" s="356"/>
      <c r="AR65" s="396" t="s">
        <v>189</v>
      </c>
      <c r="AS65" s="365" t="s">
        <v>190</v>
      </c>
      <c r="AT65" s="366"/>
      <c r="AU65" s="366"/>
      <c r="AV65" s="366"/>
      <c r="AW65" s="366"/>
      <c r="AX65" s="366"/>
      <c r="AY65" s="367"/>
      <c r="AZ65" s="388" t="s">
        <v>122</v>
      </c>
      <c r="BA65" s="389"/>
      <c r="BB65" s="389"/>
      <c r="BC65" s="390"/>
      <c r="BD65" s="1"/>
    </row>
    <row r="66" spans="1:66" ht="17.25" customHeight="1">
      <c r="A66" s="239"/>
      <c r="B66" s="344"/>
      <c r="C66" s="380"/>
      <c r="D66" s="381"/>
      <c r="E66" s="381"/>
      <c r="F66" s="382"/>
      <c r="G66" s="352"/>
      <c r="H66" s="353"/>
      <c r="I66" s="354"/>
      <c r="J66" s="355"/>
      <c r="K66" s="355"/>
      <c r="L66" s="356"/>
      <c r="M66" s="354"/>
      <c r="N66" s="355"/>
      <c r="O66" s="355"/>
      <c r="P66" s="356"/>
      <c r="Q66" s="352"/>
      <c r="R66" s="353"/>
      <c r="S66" s="354"/>
      <c r="T66" s="355"/>
      <c r="U66" s="355"/>
      <c r="V66" s="355"/>
      <c r="W66" s="356"/>
      <c r="X66" s="357"/>
      <c r="Y66" s="358"/>
      <c r="Z66" s="354"/>
      <c r="AA66" s="355"/>
      <c r="AB66" s="355"/>
      <c r="AC66" s="355"/>
      <c r="AD66" s="348"/>
      <c r="AE66" s="347"/>
      <c r="AF66" s="347"/>
      <c r="AG66" s="347"/>
      <c r="AH66" s="352"/>
      <c r="AI66" s="353"/>
      <c r="AJ66" s="354"/>
      <c r="AK66" s="355"/>
      <c r="AL66" s="355"/>
      <c r="AM66" s="356"/>
      <c r="AN66" s="354"/>
      <c r="AO66" s="355"/>
      <c r="AP66" s="355"/>
      <c r="AQ66" s="356"/>
      <c r="AR66" s="397"/>
      <c r="AS66" s="380"/>
      <c r="AT66" s="381"/>
      <c r="AU66" s="381"/>
      <c r="AV66" s="381"/>
      <c r="AW66" s="381"/>
      <c r="AX66" s="381"/>
      <c r="AY66" s="382"/>
      <c r="AZ66" s="354"/>
      <c r="BA66" s="355"/>
      <c r="BB66" s="355"/>
      <c r="BC66" s="356"/>
      <c r="BD66" s="1"/>
    </row>
    <row r="67" spans="1:66" ht="17.25" customHeight="1">
      <c r="A67" s="239"/>
      <c r="B67" s="344"/>
      <c r="C67" s="380"/>
      <c r="D67" s="381"/>
      <c r="E67" s="381"/>
      <c r="F67" s="382"/>
      <c r="G67" s="352"/>
      <c r="H67" s="353"/>
      <c r="I67" s="354"/>
      <c r="J67" s="355"/>
      <c r="K67" s="355"/>
      <c r="L67" s="356"/>
      <c r="M67" s="354"/>
      <c r="N67" s="355"/>
      <c r="O67" s="355"/>
      <c r="P67" s="356"/>
      <c r="Q67" s="352"/>
      <c r="R67" s="353"/>
      <c r="S67" s="354"/>
      <c r="T67" s="355"/>
      <c r="U67" s="355"/>
      <c r="V67" s="355"/>
      <c r="W67" s="356"/>
      <c r="X67" s="357"/>
      <c r="Y67" s="358"/>
      <c r="Z67" s="354"/>
      <c r="AA67" s="355"/>
      <c r="AB67" s="355"/>
      <c r="AC67" s="355"/>
      <c r="AD67" s="348"/>
      <c r="AE67" s="347"/>
      <c r="AF67" s="347"/>
      <c r="AG67" s="347"/>
      <c r="AH67" s="352"/>
      <c r="AI67" s="353"/>
      <c r="AJ67" s="354"/>
      <c r="AK67" s="355"/>
      <c r="AL67" s="355"/>
      <c r="AM67" s="356"/>
      <c r="AN67" s="354"/>
      <c r="AO67" s="355"/>
      <c r="AP67" s="355"/>
      <c r="AQ67" s="356"/>
      <c r="AR67" s="397"/>
      <c r="AS67" s="380"/>
      <c r="AT67" s="381"/>
      <c r="AU67" s="381"/>
      <c r="AV67" s="381"/>
      <c r="AW67" s="381"/>
      <c r="AX67" s="381"/>
      <c r="AY67" s="382"/>
      <c r="AZ67" s="354"/>
      <c r="BA67" s="355"/>
      <c r="BB67" s="355"/>
      <c r="BC67" s="356"/>
      <c r="BD67" s="1"/>
    </row>
    <row r="68" spans="1:66" ht="17.25" customHeight="1">
      <c r="A68" s="239"/>
      <c r="B68" s="344"/>
      <c r="C68" s="380"/>
      <c r="D68" s="381"/>
      <c r="E68" s="381"/>
      <c r="F68" s="382"/>
      <c r="G68" s="352"/>
      <c r="H68" s="353"/>
      <c r="I68" s="354"/>
      <c r="J68" s="355"/>
      <c r="K68" s="355"/>
      <c r="L68" s="356"/>
      <c r="M68" s="354"/>
      <c r="N68" s="355"/>
      <c r="O68" s="355"/>
      <c r="P68" s="356"/>
      <c r="Q68" s="352"/>
      <c r="R68" s="353"/>
      <c r="S68" s="354"/>
      <c r="T68" s="355"/>
      <c r="U68" s="355"/>
      <c r="V68" s="355"/>
      <c r="W68" s="356"/>
      <c r="X68" s="357"/>
      <c r="Y68" s="358"/>
      <c r="Z68" s="354"/>
      <c r="AA68" s="355"/>
      <c r="AB68" s="355"/>
      <c r="AC68" s="355"/>
      <c r="AD68" s="348"/>
      <c r="AE68" s="86" t="s">
        <v>266</v>
      </c>
      <c r="AF68" s="86"/>
      <c r="AG68" s="86"/>
      <c r="AH68" s="391" t="str">
        <f>IF(SUM(AH65:AI67)=0,"",SUM(AH65:AI67))</f>
        <v/>
      </c>
      <c r="AI68" s="392"/>
      <c r="AJ68" s="393" t="str">
        <f>IF(SUM(AJ65:AM67)=0,"",SUM(AJ65:AM67))</f>
        <v/>
      </c>
      <c r="AK68" s="394"/>
      <c r="AL68" s="394"/>
      <c r="AM68" s="395"/>
      <c r="AN68" s="393" t="str">
        <f>IF(SUM(AN65:AQ67)=0,"",SUM(AN65:AQ67))</f>
        <v/>
      </c>
      <c r="AO68" s="394"/>
      <c r="AP68" s="394"/>
      <c r="AQ68" s="395"/>
      <c r="AR68" s="397"/>
      <c r="AS68" s="380"/>
      <c r="AT68" s="381"/>
      <c r="AU68" s="381"/>
      <c r="AV68" s="381"/>
      <c r="AW68" s="381"/>
      <c r="AX68" s="381"/>
      <c r="AY68" s="382"/>
      <c r="AZ68" s="354"/>
      <c r="BA68" s="355"/>
      <c r="BB68" s="355"/>
      <c r="BC68" s="356"/>
      <c r="BD68" s="1"/>
    </row>
    <row r="69" spans="1:66" ht="17.25" customHeight="1">
      <c r="A69" s="239"/>
      <c r="B69" s="345"/>
      <c r="C69" s="503" t="s">
        <v>266</v>
      </c>
      <c r="D69" s="504"/>
      <c r="E69" s="504"/>
      <c r="F69" s="505"/>
      <c r="G69" s="378" t="str">
        <f>IF(SUM(G60:H68)=0,"",SUM(G60:H68))</f>
        <v/>
      </c>
      <c r="H69" s="379"/>
      <c r="I69" s="375" t="str">
        <f>IF(SUM(I60:L68)=0,"",SUM(I60:L68))</f>
        <v/>
      </c>
      <c r="J69" s="376"/>
      <c r="K69" s="376"/>
      <c r="L69" s="377"/>
      <c r="M69" s="375" t="str">
        <f>IF(SUM(M60:P68)=0,"",SUM(M60:P68))</f>
        <v/>
      </c>
      <c r="N69" s="376"/>
      <c r="O69" s="376"/>
      <c r="P69" s="377"/>
      <c r="Q69" s="383"/>
      <c r="R69" s="384"/>
      <c r="S69" s="375" t="str">
        <f>IF(SUM(S60:W68)=0,"",SUM(S60:W68))</f>
        <v/>
      </c>
      <c r="T69" s="376"/>
      <c r="U69" s="376"/>
      <c r="V69" s="376"/>
      <c r="W69" s="377"/>
      <c r="X69" s="383"/>
      <c r="Y69" s="384"/>
      <c r="Z69" s="375" t="str">
        <f>IF(SUM(Z60:AC68)=0,"",SUM(Z60:AC68))</f>
        <v/>
      </c>
      <c r="AA69" s="376"/>
      <c r="AB69" s="376"/>
      <c r="AC69" s="376"/>
      <c r="AD69" s="349" t="s">
        <v>272</v>
      </c>
      <c r="AE69" s="350"/>
      <c r="AF69" s="350"/>
      <c r="AG69" s="351"/>
      <c r="AH69" s="378" t="str">
        <f>IF(SUM(G60:H68,AH60:AI62,AH65:AI67)=0,"",SUM(G60:H68,AH60:AI62,AH65:AI67))</f>
        <v/>
      </c>
      <c r="AI69" s="379"/>
      <c r="AJ69" s="375" t="str">
        <f>IF(SUM(I60:L68,AJ60:AM62,AJ65:AM67)=0,"",SUM(I60:L68,AJ60:AM62,AJ65:AM67))</f>
        <v/>
      </c>
      <c r="AK69" s="376"/>
      <c r="AL69" s="376"/>
      <c r="AM69" s="377"/>
      <c r="AN69" s="375" t="str">
        <f>IF(SUM(M60:P68,AN60:AQ62,AN65:AQ67)=0,"",SUM(M60:P68,AN60:AQ62,AN65:AQ67))</f>
        <v/>
      </c>
      <c r="AO69" s="376"/>
      <c r="AP69" s="376"/>
      <c r="AQ69" s="377"/>
      <c r="AR69" s="398"/>
      <c r="AS69" s="365" t="s">
        <v>188</v>
      </c>
      <c r="AT69" s="366"/>
      <c r="AU69" s="366"/>
      <c r="AV69" s="366"/>
      <c r="AW69" s="366"/>
      <c r="AX69" s="366"/>
      <c r="AY69" s="367"/>
      <c r="AZ69" s="375" t="str">
        <f>IF(SUM(AZ66:BC68)=0,"",SUM(AZ66:BC68))</f>
        <v/>
      </c>
      <c r="BA69" s="376"/>
      <c r="BB69" s="376"/>
      <c r="BC69" s="377"/>
      <c r="BD69" s="1"/>
    </row>
    <row r="70" spans="1:66" ht="13.5" customHeight="1">
      <c r="A70" s="1"/>
      <c r="B70" s="4" t="s">
        <v>60</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66" ht="19.5" customHeight="1">
      <c r="A71" s="1"/>
      <c r="B71" s="241" t="s">
        <v>69</v>
      </c>
      <c r="C71" s="241"/>
      <c r="D71" s="241"/>
      <c r="E71" s="241"/>
      <c r="F71" s="241"/>
      <c r="G71" s="241"/>
      <c r="H71" s="241" t="s">
        <v>61</v>
      </c>
      <c r="I71" s="241"/>
      <c r="J71" s="241" t="s">
        <v>264</v>
      </c>
      <c r="K71" s="241"/>
      <c r="L71" s="241"/>
      <c r="M71" s="241" t="s">
        <v>72</v>
      </c>
      <c r="N71" s="241"/>
      <c r="O71" s="241"/>
      <c r="P71" s="241"/>
      <c r="Q71" s="241" t="s">
        <v>64</v>
      </c>
      <c r="R71" s="241"/>
      <c r="S71" s="241"/>
      <c r="T71" s="241"/>
      <c r="U71" s="241" t="s">
        <v>62</v>
      </c>
      <c r="V71" s="241"/>
      <c r="W71" s="117"/>
      <c r="X71" s="241" t="s">
        <v>63</v>
      </c>
      <c r="Y71" s="117"/>
      <c r="Z71" s="257" t="s">
        <v>265</v>
      </c>
      <c r="AA71" s="257"/>
      <c r="AB71" s="257" t="s">
        <v>70</v>
      </c>
      <c r="AC71" s="257"/>
      <c r="AD71" s="241" t="s">
        <v>285</v>
      </c>
      <c r="AE71" s="241"/>
      <c r="AF71" s="241"/>
      <c r="AG71" s="241"/>
      <c r="AH71" s="241" t="s">
        <v>74</v>
      </c>
      <c r="AI71" s="241"/>
      <c r="AJ71" s="241"/>
      <c r="AK71" s="241"/>
      <c r="AL71" s="241" t="s">
        <v>76</v>
      </c>
      <c r="AM71" s="241"/>
      <c r="AN71" s="241"/>
      <c r="AO71" s="241"/>
      <c r="AP71" s="241" t="s">
        <v>71</v>
      </c>
      <c r="AQ71" s="241"/>
      <c r="AR71" s="241" t="s">
        <v>73</v>
      </c>
      <c r="AS71" s="241"/>
      <c r="AT71" s="241"/>
      <c r="AU71" s="241"/>
      <c r="AV71" s="241" t="s">
        <v>65</v>
      </c>
      <c r="AW71" s="241"/>
      <c r="AX71" s="241"/>
      <c r="AY71" s="241"/>
      <c r="AZ71" s="241" t="s">
        <v>66</v>
      </c>
      <c r="BA71" s="241"/>
      <c r="BB71" s="241"/>
      <c r="BC71" s="241"/>
      <c r="BD71" s="1"/>
      <c r="BE71" s="242" t="str">
        <f>IF(X9="","",CONCATENATE(S9,X9,"年12月31日"))</f>
        <v>令和2年12月31日</v>
      </c>
      <c r="BF71" s="242"/>
      <c r="BG71" s="242"/>
      <c r="BH71" s="242"/>
      <c r="BI71" s="242"/>
      <c r="BJ71" s="3" t="s">
        <v>75</v>
      </c>
    </row>
    <row r="72" spans="1:66" ht="19.5" customHeight="1">
      <c r="A72" s="1"/>
      <c r="B72" s="241"/>
      <c r="C72" s="241"/>
      <c r="D72" s="241"/>
      <c r="E72" s="241"/>
      <c r="F72" s="241"/>
      <c r="G72" s="241"/>
      <c r="H72" s="241"/>
      <c r="I72" s="241"/>
      <c r="J72" s="241"/>
      <c r="K72" s="241"/>
      <c r="L72" s="241"/>
      <c r="M72" s="241"/>
      <c r="N72" s="241"/>
      <c r="O72" s="241"/>
      <c r="P72" s="241"/>
      <c r="Q72" s="241"/>
      <c r="R72" s="241"/>
      <c r="S72" s="241"/>
      <c r="T72" s="241"/>
      <c r="U72" s="117"/>
      <c r="V72" s="117"/>
      <c r="W72" s="117"/>
      <c r="X72" s="117"/>
      <c r="Y72" s="117"/>
      <c r="Z72" s="257"/>
      <c r="AA72" s="257"/>
      <c r="AB72" s="257"/>
      <c r="AC72" s="257"/>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1"/>
      <c r="BE72" s="328"/>
      <c r="BF72" s="328"/>
      <c r="BG72" s="328"/>
      <c r="BH72" s="7" t="s">
        <v>55</v>
      </c>
      <c r="BI72" s="7" t="s">
        <v>50</v>
      </c>
      <c r="BJ72" s="242" t="s">
        <v>77</v>
      </c>
      <c r="BK72" s="242"/>
      <c r="BL72" s="242"/>
      <c r="BM72" s="242"/>
      <c r="BN72" s="242"/>
    </row>
    <row r="73" spans="1:66" ht="9.75" customHeight="1">
      <c r="A73" s="1"/>
      <c r="B73" s="100"/>
      <c r="C73" s="101"/>
      <c r="D73" s="101"/>
      <c r="E73" s="101"/>
      <c r="F73" s="101"/>
      <c r="G73" s="205"/>
      <c r="H73" s="87"/>
      <c r="I73" s="88"/>
      <c r="J73" s="87"/>
      <c r="K73" s="234"/>
      <c r="L73" s="88"/>
      <c r="M73" s="236"/>
      <c r="N73" s="236"/>
      <c r="O73" s="236"/>
      <c r="P73" s="236"/>
      <c r="Q73" s="237" t="str">
        <f>IF(U73="","",M73)</f>
        <v/>
      </c>
      <c r="R73" s="237"/>
      <c r="S73" s="237"/>
      <c r="T73" s="237"/>
      <c r="U73" s="86" t="str">
        <f>IF( AND(B73&lt;&gt;"",J73&lt;&gt;"",K73&lt;&gt;"",L73&lt;&gt;"",M73&lt;&gt;""),"定額","")</f>
        <v/>
      </c>
      <c r="V73" s="86"/>
      <c r="W73" s="86"/>
      <c r="X73" s="238"/>
      <c r="Y73" s="238"/>
      <c r="Z73" s="228" t="str">
        <f>IF(OR(U73="",X73="",AP73=""),"",ROUNDUP(1/X73,3))</f>
        <v/>
      </c>
      <c r="AA73" s="228"/>
      <c r="AB73" s="229" t="str">
        <f>IF(Z73="","",IF(BI73&gt;=12,12,BI73))</f>
        <v/>
      </c>
      <c r="AC73" s="229"/>
      <c r="AD73" s="237" t="str">
        <f>IF(Z73="","",IF(BJ73=1,"",IF(ROUNDDOWN(Q73*Z73*AB73/AB74,0)&gt;=BJ73,BJ73-1,ROUNDDOWN(Q73*Z73*AB73/AB74,0))))</f>
        <v/>
      </c>
      <c r="AE73" s="237"/>
      <c r="AF73" s="237"/>
      <c r="AG73" s="237"/>
      <c r="AH73" s="507"/>
      <c r="AI73" s="507"/>
      <c r="AJ73" s="507"/>
      <c r="AK73" s="507"/>
      <c r="AL73" s="508" t="str">
        <f>IF(AD73="","",AD73+AH73)</f>
        <v/>
      </c>
      <c r="AM73" s="508"/>
      <c r="AN73" s="508"/>
      <c r="AO73" s="508"/>
      <c r="AP73" s="238"/>
      <c r="AQ73" s="238"/>
      <c r="AR73" s="237" t="str">
        <f>IF(AD73="","",ROUNDDOWN(AL73*AP73/100,0))</f>
        <v/>
      </c>
      <c r="AS73" s="237"/>
      <c r="AT73" s="237"/>
      <c r="AU73" s="237"/>
      <c r="AV73" s="237" t="str">
        <f>IF(Z73="","",IF(Q73-ROUNDDOWN(Q73*Z73*BI73/12,0)&lt;=0,1,Q73-ROUNDDOWN(Q73*Z73*BI73/12,0)))</f>
        <v/>
      </c>
      <c r="AW73" s="237"/>
      <c r="AX73" s="237"/>
      <c r="AY73" s="237"/>
      <c r="AZ73" s="510"/>
      <c r="BA73" s="510"/>
      <c r="BB73" s="510"/>
      <c r="BC73" s="510"/>
      <c r="BD73" s="1"/>
      <c r="BE73" s="231" t="str">
        <f t="shared" ref="BE73" si="0">IF(U73="","",CONCATENATE(J73,K73,".",L73,".",1))</f>
        <v/>
      </c>
      <c r="BF73" s="231"/>
      <c r="BG73" s="231"/>
      <c r="BH73" s="232" t="str">
        <f>IF(U73="","",DATEDIF($BE73,$BE$71,"Y"))</f>
        <v/>
      </c>
      <c r="BI73" s="233" t="str">
        <f t="shared" ref="BI73" si="1">IF(U73="","",DATEDIF($BE73,$BE$71,"ｍ")+1)</f>
        <v/>
      </c>
      <c r="BJ73" s="324" t="str">
        <f>IF(OR(U73="",X73="",AP73=""),"",IF(Q73-Q73*Z73*(BI73-12)/12&gt;Q73,Q73,IF(Q73-Q73*Z73*(BI73-12)/12&lt;=0,1,Q73-ROUNDDOWN(Q73*Z73*(BI73-12)/12,0))))</f>
        <v/>
      </c>
      <c r="BK73" s="324"/>
      <c r="BL73" s="324"/>
      <c r="BM73" s="324"/>
      <c r="BN73" s="324"/>
    </row>
    <row r="74" spans="1:66" ht="9.75" customHeight="1">
      <c r="A74" s="1"/>
      <c r="B74" s="102"/>
      <c r="C74" s="103"/>
      <c r="D74" s="103"/>
      <c r="E74" s="103"/>
      <c r="F74" s="103"/>
      <c r="G74" s="206"/>
      <c r="H74" s="89"/>
      <c r="I74" s="90"/>
      <c r="J74" s="89"/>
      <c r="K74" s="235"/>
      <c r="L74" s="90"/>
      <c r="M74" s="236"/>
      <c r="N74" s="236"/>
      <c r="O74" s="236"/>
      <c r="P74" s="236"/>
      <c r="Q74" s="237"/>
      <c r="R74" s="237"/>
      <c r="S74" s="237"/>
      <c r="T74" s="237"/>
      <c r="U74" s="86"/>
      <c r="V74" s="86"/>
      <c r="W74" s="86"/>
      <c r="X74" s="238"/>
      <c r="Y74" s="238"/>
      <c r="Z74" s="228"/>
      <c r="AA74" s="228"/>
      <c r="AB74" s="230">
        <v>12</v>
      </c>
      <c r="AC74" s="230"/>
      <c r="AD74" s="237"/>
      <c r="AE74" s="237"/>
      <c r="AF74" s="237"/>
      <c r="AG74" s="237"/>
      <c r="AH74" s="507"/>
      <c r="AI74" s="507"/>
      <c r="AJ74" s="507"/>
      <c r="AK74" s="507"/>
      <c r="AL74" s="508"/>
      <c r="AM74" s="508"/>
      <c r="AN74" s="508"/>
      <c r="AO74" s="508"/>
      <c r="AP74" s="238"/>
      <c r="AQ74" s="238"/>
      <c r="AR74" s="237"/>
      <c r="AS74" s="237"/>
      <c r="AT74" s="237"/>
      <c r="AU74" s="237"/>
      <c r="AV74" s="237"/>
      <c r="AW74" s="237"/>
      <c r="AX74" s="237"/>
      <c r="AY74" s="237"/>
      <c r="AZ74" s="510"/>
      <c r="BA74" s="510"/>
      <c r="BB74" s="510"/>
      <c r="BC74" s="510"/>
      <c r="BD74" s="1"/>
      <c r="BE74" s="231"/>
      <c r="BF74" s="231"/>
      <c r="BG74" s="231"/>
      <c r="BH74" s="232"/>
      <c r="BI74" s="233"/>
      <c r="BJ74" s="324"/>
      <c r="BK74" s="324"/>
      <c r="BL74" s="324"/>
      <c r="BM74" s="324"/>
      <c r="BN74" s="324"/>
    </row>
    <row r="75" spans="1:66" ht="9.75" customHeight="1">
      <c r="A75" s="1"/>
      <c r="B75" s="100"/>
      <c r="C75" s="101"/>
      <c r="D75" s="101"/>
      <c r="E75" s="101"/>
      <c r="F75" s="101"/>
      <c r="G75" s="205"/>
      <c r="H75" s="87"/>
      <c r="I75" s="88"/>
      <c r="J75" s="87"/>
      <c r="K75" s="234"/>
      <c r="L75" s="88"/>
      <c r="M75" s="236"/>
      <c r="N75" s="236"/>
      <c r="O75" s="236"/>
      <c r="P75" s="236"/>
      <c r="Q75" s="237" t="str">
        <f t="shared" ref="Q75" si="2">IF(U75="","",M75)</f>
        <v/>
      </c>
      <c r="R75" s="237"/>
      <c r="S75" s="237"/>
      <c r="T75" s="237"/>
      <c r="U75" s="86" t="str">
        <f t="shared" ref="U75" si="3">IF( AND(B75&lt;&gt;"",J75&lt;&gt;"",K75&lt;&gt;"",L75&lt;&gt;"",M75&lt;&gt;""),"定額","")</f>
        <v/>
      </c>
      <c r="V75" s="86"/>
      <c r="W75" s="86"/>
      <c r="X75" s="238"/>
      <c r="Y75" s="238"/>
      <c r="Z75" s="228" t="str">
        <f t="shared" ref="Z75" si="4">IF(OR(U75="",X75="",AP75=""),"",ROUNDUP(1/X75,3))</f>
        <v/>
      </c>
      <c r="AA75" s="228"/>
      <c r="AB75" s="229" t="str">
        <f>IF(Z75="","",IF(BI75&gt;=12,12,BI75))</f>
        <v/>
      </c>
      <c r="AC75" s="229"/>
      <c r="AD75" s="237" t="str">
        <f t="shared" ref="AD75:AD82" si="5">IF(Z75="","",IF(BJ75=1,"",IF(ROUNDDOWN(Q75*Z75*AB75/AB76,0)&gt;=BJ75,BJ75-1,ROUNDDOWN(Q75*Z75*AB75/AB76,0))))</f>
        <v/>
      </c>
      <c r="AE75" s="237"/>
      <c r="AF75" s="237"/>
      <c r="AG75" s="237"/>
      <c r="AH75" s="507"/>
      <c r="AI75" s="507"/>
      <c r="AJ75" s="507"/>
      <c r="AK75" s="507"/>
      <c r="AL75" s="508" t="str">
        <f>IF(AD75="","",AD75+AH75)</f>
        <v/>
      </c>
      <c r="AM75" s="508"/>
      <c r="AN75" s="508"/>
      <c r="AO75" s="508"/>
      <c r="AP75" s="238"/>
      <c r="AQ75" s="238"/>
      <c r="AR75" s="237" t="str">
        <f>IF(AD75="","",ROUNDDOWN(AL75*AP75/100,0))</f>
        <v/>
      </c>
      <c r="AS75" s="237"/>
      <c r="AT75" s="237"/>
      <c r="AU75" s="237"/>
      <c r="AV75" s="237" t="str">
        <f t="shared" ref="AV75" si="6">IF(Z75="","",IF(Q75-ROUNDDOWN(Q75*Z75*BI75/12,0)&lt;=0,1,Q75-ROUNDDOWN(Q75*Z75*BI75/12,0)))</f>
        <v/>
      </c>
      <c r="AW75" s="237"/>
      <c r="AX75" s="237"/>
      <c r="AY75" s="237"/>
      <c r="AZ75" s="510"/>
      <c r="BA75" s="510"/>
      <c r="BB75" s="510"/>
      <c r="BC75" s="510"/>
      <c r="BD75" s="1"/>
      <c r="BE75" s="231" t="str">
        <f t="shared" ref="BE75" si="7">IF(U75="","",CONCATENATE(J75,K75,".",L75,".",1))</f>
        <v/>
      </c>
      <c r="BF75" s="231"/>
      <c r="BG75" s="231"/>
      <c r="BH75" s="232" t="str">
        <f t="shared" ref="BH75" si="8">IF(U75="","",DATEDIF($BE75,$BE$71,"Y"))</f>
        <v/>
      </c>
      <c r="BI75" s="233" t="str">
        <f t="shared" ref="BI75" si="9">IF(U75="","",DATEDIF($BE75,$BE$71,"ｍ")+1)</f>
        <v/>
      </c>
      <c r="BJ75" s="324" t="str">
        <f>IF(OR(U75="",X75="",AP75=""),"",IF(Q75-Q75*Z75*(BI75-12)/12&gt;Q75,Q75,IF(Q75-Q75*Z75*(BI75-12)/12&lt;=0,1,Q75-ROUNDDOWN(Q75*Z75*(BI75-12)/12,0))))</f>
        <v/>
      </c>
      <c r="BK75" s="324"/>
      <c r="BL75" s="324"/>
      <c r="BM75" s="324"/>
      <c r="BN75" s="324"/>
    </row>
    <row r="76" spans="1:66" ht="9.75" customHeight="1">
      <c r="A76" s="1"/>
      <c r="B76" s="102"/>
      <c r="C76" s="103"/>
      <c r="D76" s="103"/>
      <c r="E76" s="103"/>
      <c r="F76" s="103"/>
      <c r="G76" s="206"/>
      <c r="H76" s="89"/>
      <c r="I76" s="90"/>
      <c r="J76" s="89"/>
      <c r="K76" s="235"/>
      <c r="L76" s="90"/>
      <c r="M76" s="236"/>
      <c r="N76" s="236"/>
      <c r="O76" s="236"/>
      <c r="P76" s="236"/>
      <c r="Q76" s="237"/>
      <c r="R76" s="237"/>
      <c r="S76" s="237"/>
      <c r="T76" s="237"/>
      <c r="U76" s="86"/>
      <c r="V76" s="86"/>
      <c r="W76" s="86"/>
      <c r="X76" s="238"/>
      <c r="Y76" s="238"/>
      <c r="Z76" s="228"/>
      <c r="AA76" s="228"/>
      <c r="AB76" s="230">
        <v>12</v>
      </c>
      <c r="AC76" s="230"/>
      <c r="AD76" s="237"/>
      <c r="AE76" s="237"/>
      <c r="AF76" s="237"/>
      <c r="AG76" s="237"/>
      <c r="AH76" s="507"/>
      <c r="AI76" s="507"/>
      <c r="AJ76" s="507"/>
      <c r="AK76" s="507"/>
      <c r="AL76" s="508"/>
      <c r="AM76" s="508"/>
      <c r="AN76" s="508"/>
      <c r="AO76" s="508"/>
      <c r="AP76" s="238"/>
      <c r="AQ76" s="238"/>
      <c r="AR76" s="237"/>
      <c r="AS76" s="237"/>
      <c r="AT76" s="237"/>
      <c r="AU76" s="237"/>
      <c r="AV76" s="237"/>
      <c r="AW76" s="237"/>
      <c r="AX76" s="237"/>
      <c r="AY76" s="237"/>
      <c r="AZ76" s="510"/>
      <c r="BA76" s="510"/>
      <c r="BB76" s="510"/>
      <c r="BC76" s="510"/>
      <c r="BD76" s="1"/>
      <c r="BE76" s="231"/>
      <c r="BF76" s="231"/>
      <c r="BG76" s="231"/>
      <c r="BH76" s="232"/>
      <c r="BI76" s="233"/>
      <c r="BJ76" s="324"/>
      <c r="BK76" s="324"/>
      <c r="BL76" s="324"/>
      <c r="BM76" s="324"/>
      <c r="BN76" s="324"/>
    </row>
    <row r="77" spans="1:66" ht="9.75" customHeight="1">
      <c r="A77" s="1"/>
      <c r="B77" s="100"/>
      <c r="C77" s="101"/>
      <c r="D77" s="101"/>
      <c r="E77" s="101"/>
      <c r="F77" s="101"/>
      <c r="G77" s="205"/>
      <c r="H77" s="87"/>
      <c r="I77" s="88"/>
      <c r="J77" s="87"/>
      <c r="K77" s="234"/>
      <c r="L77" s="88"/>
      <c r="M77" s="236"/>
      <c r="N77" s="236"/>
      <c r="O77" s="236"/>
      <c r="P77" s="236"/>
      <c r="Q77" s="237" t="str">
        <f t="shared" ref="Q77" si="10">IF(U77="","",M77)</f>
        <v/>
      </c>
      <c r="R77" s="237"/>
      <c r="S77" s="237"/>
      <c r="T77" s="237"/>
      <c r="U77" s="86" t="str">
        <f t="shared" ref="U77" si="11">IF( AND(B77&lt;&gt;"",J77&lt;&gt;"",K77&lt;&gt;"",L77&lt;&gt;"",M77&lt;&gt;""),"定額","")</f>
        <v/>
      </c>
      <c r="V77" s="86"/>
      <c r="W77" s="86"/>
      <c r="X77" s="238"/>
      <c r="Y77" s="238"/>
      <c r="Z77" s="228" t="str">
        <f t="shared" ref="Z77" si="12">IF(OR(U77="",X77="",AP77=""),"",ROUNDUP(1/X77,3))</f>
        <v/>
      </c>
      <c r="AA77" s="228"/>
      <c r="AB77" s="229" t="str">
        <f>IF(Z77="","",IF(BI77&gt;=12,12,BI77))</f>
        <v/>
      </c>
      <c r="AC77" s="229"/>
      <c r="AD77" s="237" t="str">
        <f t="shared" ref="AD77:AD82" si="13">IF(Z77="","",IF(BJ77=1,"",IF(ROUNDDOWN(Q77*Z77*AB77/AB78,0)&gt;=BJ77,BJ77-1,ROUNDDOWN(Q77*Z77*AB77/AB78,0))))</f>
        <v/>
      </c>
      <c r="AE77" s="237"/>
      <c r="AF77" s="237"/>
      <c r="AG77" s="237"/>
      <c r="AH77" s="507"/>
      <c r="AI77" s="507"/>
      <c r="AJ77" s="507"/>
      <c r="AK77" s="507"/>
      <c r="AL77" s="508" t="str">
        <f>IF(AD77="","",AD77+AH77)</f>
        <v/>
      </c>
      <c r="AM77" s="508"/>
      <c r="AN77" s="508"/>
      <c r="AO77" s="508"/>
      <c r="AP77" s="238"/>
      <c r="AQ77" s="238"/>
      <c r="AR77" s="237" t="str">
        <f>IF(AD77="","",ROUNDDOWN(AL77*AP77/100,0))</f>
        <v/>
      </c>
      <c r="AS77" s="237"/>
      <c r="AT77" s="237"/>
      <c r="AU77" s="237"/>
      <c r="AV77" s="237" t="str">
        <f t="shared" ref="AV77" si="14">IF(Z77="","",IF(Q77-ROUNDDOWN(Q77*Z77*BI77/12,0)&lt;=0,1,Q77-ROUNDDOWN(Q77*Z77*BI77/12,0)))</f>
        <v/>
      </c>
      <c r="AW77" s="237"/>
      <c r="AX77" s="237"/>
      <c r="AY77" s="237"/>
      <c r="AZ77" s="510"/>
      <c r="BA77" s="510"/>
      <c r="BB77" s="510"/>
      <c r="BC77" s="510"/>
      <c r="BD77" s="1"/>
      <c r="BE77" s="231" t="str">
        <f t="shared" ref="BE77" si="15">IF(U77="","",CONCATENATE(J77,K77,".",L77,".",1))</f>
        <v/>
      </c>
      <c r="BF77" s="231"/>
      <c r="BG77" s="231"/>
      <c r="BH77" s="232" t="str">
        <f t="shared" ref="BH77" si="16">IF(U77="","",DATEDIF($BE77,$BE$71,"Y"))</f>
        <v/>
      </c>
      <c r="BI77" s="233" t="str">
        <f t="shared" ref="BI77" si="17">IF(U77="","",DATEDIF($BE77,$BE$71,"ｍ")+1)</f>
        <v/>
      </c>
      <c r="BJ77" s="324" t="str">
        <f>IF(OR(U77="",X77="",AP77=""),"",IF(Q77-Q77*Z77*(BI77-12)/12&gt;Q77,Q77,IF(Q77-Q77*Z77*(BI77-12)/12&lt;=0,1,Q77-ROUNDDOWN(Q77*Z77*(BI77-12)/12,0))))</f>
        <v/>
      </c>
      <c r="BK77" s="324"/>
      <c r="BL77" s="324"/>
      <c r="BM77" s="324"/>
      <c r="BN77" s="324"/>
    </row>
    <row r="78" spans="1:66" ht="9.75" customHeight="1">
      <c r="A78" s="1"/>
      <c r="B78" s="102"/>
      <c r="C78" s="103"/>
      <c r="D78" s="103"/>
      <c r="E78" s="103"/>
      <c r="F78" s="103"/>
      <c r="G78" s="206"/>
      <c r="H78" s="89"/>
      <c r="I78" s="90"/>
      <c r="J78" s="89"/>
      <c r="K78" s="235"/>
      <c r="L78" s="90"/>
      <c r="M78" s="236"/>
      <c r="N78" s="236"/>
      <c r="O78" s="236"/>
      <c r="P78" s="236"/>
      <c r="Q78" s="237"/>
      <c r="R78" s="237"/>
      <c r="S78" s="237"/>
      <c r="T78" s="237"/>
      <c r="U78" s="86"/>
      <c r="V78" s="86"/>
      <c r="W78" s="86"/>
      <c r="X78" s="238"/>
      <c r="Y78" s="238"/>
      <c r="Z78" s="228"/>
      <c r="AA78" s="228"/>
      <c r="AB78" s="230">
        <v>12</v>
      </c>
      <c r="AC78" s="230"/>
      <c r="AD78" s="237"/>
      <c r="AE78" s="237"/>
      <c r="AF78" s="237"/>
      <c r="AG78" s="237"/>
      <c r="AH78" s="507"/>
      <c r="AI78" s="507"/>
      <c r="AJ78" s="507"/>
      <c r="AK78" s="507"/>
      <c r="AL78" s="508"/>
      <c r="AM78" s="508"/>
      <c r="AN78" s="508"/>
      <c r="AO78" s="508"/>
      <c r="AP78" s="238"/>
      <c r="AQ78" s="238"/>
      <c r="AR78" s="237"/>
      <c r="AS78" s="237"/>
      <c r="AT78" s="237"/>
      <c r="AU78" s="237"/>
      <c r="AV78" s="237"/>
      <c r="AW78" s="237"/>
      <c r="AX78" s="237"/>
      <c r="AY78" s="237"/>
      <c r="AZ78" s="510"/>
      <c r="BA78" s="510"/>
      <c r="BB78" s="510"/>
      <c r="BC78" s="510"/>
      <c r="BD78" s="1"/>
      <c r="BE78" s="231"/>
      <c r="BF78" s="231"/>
      <c r="BG78" s="231"/>
      <c r="BH78" s="232"/>
      <c r="BI78" s="233"/>
      <c r="BJ78" s="324"/>
      <c r="BK78" s="324"/>
      <c r="BL78" s="324"/>
      <c r="BM78" s="324"/>
      <c r="BN78" s="324"/>
    </row>
    <row r="79" spans="1:66" ht="9.75" customHeight="1">
      <c r="A79" s="1"/>
      <c r="B79" s="100"/>
      <c r="C79" s="101"/>
      <c r="D79" s="101"/>
      <c r="E79" s="101"/>
      <c r="F79" s="101"/>
      <c r="G79" s="205"/>
      <c r="H79" s="87"/>
      <c r="I79" s="88"/>
      <c r="J79" s="87"/>
      <c r="K79" s="234"/>
      <c r="L79" s="88"/>
      <c r="M79" s="236"/>
      <c r="N79" s="236"/>
      <c r="O79" s="236"/>
      <c r="P79" s="236"/>
      <c r="Q79" s="237" t="str">
        <f t="shared" ref="Q79" si="18">IF(U79="","",M79)</f>
        <v/>
      </c>
      <c r="R79" s="237"/>
      <c r="S79" s="237"/>
      <c r="T79" s="237"/>
      <c r="U79" s="86" t="str">
        <f t="shared" ref="U79" si="19">IF( AND(B79&lt;&gt;"",J79&lt;&gt;"",K79&lt;&gt;"",L79&lt;&gt;"",M79&lt;&gt;""),"定額","")</f>
        <v/>
      </c>
      <c r="V79" s="86"/>
      <c r="W79" s="86"/>
      <c r="X79" s="238"/>
      <c r="Y79" s="238"/>
      <c r="Z79" s="228" t="str">
        <f t="shared" ref="Z79" si="20">IF(OR(U79="",X79="",AP79=""),"",ROUNDUP(1/X79,3))</f>
        <v/>
      </c>
      <c r="AA79" s="228"/>
      <c r="AB79" s="229" t="str">
        <f>IF(Z79="","",IF(BI79&gt;=12,12,BI79))</f>
        <v/>
      </c>
      <c r="AC79" s="229"/>
      <c r="AD79" s="237" t="str">
        <f t="shared" ref="AD79:AD82" si="21">IF(Z79="","",IF(BJ79=1,"",IF(ROUNDDOWN(Q79*Z79*AB79/AB80,0)&gt;=BJ79,BJ79-1,ROUNDDOWN(Q79*Z79*AB79/AB80,0))))</f>
        <v/>
      </c>
      <c r="AE79" s="237"/>
      <c r="AF79" s="237"/>
      <c r="AG79" s="237"/>
      <c r="AH79" s="507"/>
      <c r="AI79" s="507"/>
      <c r="AJ79" s="507"/>
      <c r="AK79" s="507"/>
      <c r="AL79" s="508" t="str">
        <f>IF(AD79="","",AD79+AH79)</f>
        <v/>
      </c>
      <c r="AM79" s="508"/>
      <c r="AN79" s="508"/>
      <c r="AO79" s="508"/>
      <c r="AP79" s="238"/>
      <c r="AQ79" s="238"/>
      <c r="AR79" s="237" t="str">
        <f>IF(AD79="","",ROUNDDOWN(AL79*AP79/100,0))</f>
        <v/>
      </c>
      <c r="AS79" s="237"/>
      <c r="AT79" s="237"/>
      <c r="AU79" s="237"/>
      <c r="AV79" s="237" t="str">
        <f t="shared" ref="AV79" si="22">IF(Z79="","",IF(Q79-ROUNDDOWN(Q79*Z79*BI79/12,0)&lt;=0,1,Q79-ROUNDDOWN(Q79*Z79*BI79/12,0)))</f>
        <v/>
      </c>
      <c r="AW79" s="237"/>
      <c r="AX79" s="237"/>
      <c r="AY79" s="237"/>
      <c r="AZ79" s="510"/>
      <c r="BA79" s="510"/>
      <c r="BB79" s="510"/>
      <c r="BC79" s="510"/>
      <c r="BD79" s="1"/>
      <c r="BE79" s="231" t="str">
        <f t="shared" ref="BE79" si="23">IF(U79="","",CONCATENATE(J79,K79,".",L79,".",1))</f>
        <v/>
      </c>
      <c r="BF79" s="231"/>
      <c r="BG79" s="231"/>
      <c r="BH79" s="232" t="str">
        <f t="shared" ref="BH79" si="24">IF(U79="","",DATEDIF($BE79,$BE$71,"Y"))</f>
        <v/>
      </c>
      <c r="BI79" s="233" t="str">
        <f t="shared" ref="BI79" si="25">IF(U79="","",DATEDIF($BE79,$BE$71,"ｍ")+1)</f>
        <v/>
      </c>
      <c r="BJ79" s="324" t="str">
        <f>IF(OR(U79="",X79="",AP79=""),"",IF(Q79-Q79*Z79*(BI79-12)/12&gt;Q79,Q79,IF(Q79-Q79*Z79*(BI79-12)/12&lt;=0,1,Q79-ROUNDDOWN(Q79*Z79*(BI79-12)/12,0))))</f>
        <v/>
      </c>
      <c r="BK79" s="324"/>
      <c r="BL79" s="324"/>
      <c r="BM79" s="324"/>
      <c r="BN79" s="324"/>
    </row>
    <row r="80" spans="1:66" ht="9.75" customHeight="1">
      <c r="A80" s="1"/>
      <c r="B80" s="102"/>
      <c r="C80" s="103"/>
      <c r="D80" s="103"/>
      <c r="E80" s="103"/>
      <c r="F80" s="103"/>
      <c r="G80" s="206"/>
      <c r="H80" s="89"/>
      <c r="I80" s="90"/>
      <c r="J80" s="89"/>
      <c r="K80" s="235"/>
      <c r="L80" s="90"/>
      <c r="M80" s="236"/>
      <c r="N80" s="236"/>
      <c r="O80" s="236"/>
      <c r="P80" s="236"/>
      <c r="Q80" s="237"/>
      <c r="R80" s="237"/>
      <c r="S80" s="237"/>
      <c r="T80" s="237"/>
      <c r="U80" s="86"/>
      <c r="V80" s="86"/>
      <c r="W80" s="86"/>
      <c r="X80" s="238"/>
      <c r="Y80" s="238"/>
      <c r="Z80" s="228"/>
      <c r="AA80" s="228"/>
      <c r="AB80" s="230">
        <v>12</v>
      </c>
      <c r="AC80" s="230"/>
      <c r="AD80" s="237"/>
      <c r="AE80" s="237"/>
      <c r="AF80" s="237"/>
      <c r="AG80" s="237"/>
      <c r="AH80" s="507"/>
      <c r="AI80" s="507"/>
      <c r="AJ80" s="507"/>
      <c r="AK80" s="507"/>
      <c r="AL80" s="508"/>
      <c r="AM80" s="508"/>
      <c r="AN80" s="508"/>
      <c r="AO80" s="508"/>
      <c r="AP80" s="238"/>
      <c r="AQ80" s="238"/>
      <c r="AR80" s="237"/>
      <c r="AS80" s="237"/>
      <c r="AT80" s="237"/>
      <c r="AU80" s="237"/>
      <c r="AV80" s="237"/>
      <c r="AW80" s="237"/>
      <c r="AX80" s="237"/>
      <c r="AY80" s="237"/>
      <c r="AZ80" s="510"/>
      <c r="BA80" s="510"/>
      <c r="BB80" s="510"/>
      <c r="BC80" s="510"/>
      <c r="BD80" s="1"/>
      <c r="BE80" s="231"/>
      <c r="BF80" s="231"/>
      <c r="BG80" s="231"/>
      <c r="BH80" s="232"/>
      <c r="BI80" s="233"/>
      <c r="BJ80" s="324"/>
      <c r="BK80" s="324"/>
      <c r="BL80" s="324"/>
      <c r="BM80" s="324"/>
      <c r="BN80" s="324"/>
    </row>
    <row r="81" spans="1:66" ht="9.75" customHeight="1">
      <c r="A81" s="1"/>
      <c r="B81" s="100"/>
      <c r="C81" s="101"/>
      <c r="D81" s="101"/>
      <c r="E81" s="101"/>
      <c r="F81" s="101"/>
      <c r="G81" s="205"/>
      <c r="H81" s="87"/>
      <c r="I81" s="88"/>
      <c r="J81" s="87"/>
      <c r="K81" s="234"/>
      <c r="L81" s="88"/>
      <c r="M81" s="236"/>
      <c r="N81" s="236"/>
      <c r="O81" s="236"/>
      <c r="P81" s="236"/>
      <c r="Q81" s="237" t="str">
        <f t="shared" ref="Q81" si="26">IF(U81="","",M81)</f>
        <v/>
      </c>
      <c r="R81" s="237"/>
      <c r="S81" s="237"/>
      <c r="T81" s="237"/>
      <c r="U81" s="86" t="str">
        <f t="shared" ref="U81" si="27">IF( AND(B81&lt;&gt;"",J81&lt;&gt;"",K81&lt;&gt;"",L81&lt;&gt;"",M81&lt;&gt;""),"定額","")</f>
        <v/>
      </c>
      <c r="V81" s="86"/>
      <c r="W81" s="86"/>
      <c r="X81" s="238"/>
      <c r="Y81" s="238"/>
      <c r="Z81" s="228" t="str">
        <f t="shared" ref="Z81" si="28">IF(OR(U81="",X81="",AP81=""),"",ROUNDUP(1/X81,3))</f>
        <v/>
      </c>
      <c r="AA81" s="228"/>
      <c r="AB81" s="229" t="str">
        <f>IF(Z81="","",IF(BI81&gt;=12,12,BI81))</f>
        <v/>
      </c>
      <c r="AC81" s="229"/>
      <c r="AD81" s="237" t="str">
        <f t="shared" ref="AD81:AD82" si="29">IF(Z81="","",IF(BJ81=1,"",IF(ROUNDDOWN(Q81*Z81*AB81/AB82,0)&gt;=BJ81,BJ81-1,ROUNDDOWN(Q81*Z81*AB81/AB82,0))))</f>
        <v/>
      </c>
      <c r="AE81" s="237"/>
      <c r="AF81" s="237"/>
      <c r="AG81" s="237"/>
      <c r="AH81" s="507"/>
      <c r="AI81" s="507"/>
      <c r="AJ81" s="507"/>
      <c r="AK81" s="507"/>
      <c r="AL81" s="508" t="str">
        <f>IF(AD81="","",AD81+AH81)</f>
        <v/>
      </c>
      <c r="AM81" s="508"/>
      <c r="AN81" s="508"/>
      <c r="AO81" s="508"/>
      <c r="AP81" s="238"/>
      <c r="AQ81" s="238"/>
      <c r="AR81" s="237" t="str">
        <f>IF(AD81="","",ROUNDDOWN(AL81*AP81/100,0))</f>
        <v/>
      </c>
      <c r="AS81" s="237"/>
      <c r="AT81" s="237"/>
      <c r="AU81" s="237"/>
      <c r="AV81" s="237" t="str">
        <f>IF(Z81="","",IF(Q81-ROUNDDOWN(Q81*Z81*BI81/12,0)&lt;=0,1,Q81-ROUNDDOWN(Q81*Z81*BI81/12,0)))</f>
        <v/>
      </c>
      <c r="AW81" s="237"/>
      <c r="AX81" s="237"/>
      <c r="AY81" s="237"/>
      <c r="AZ81" s="510"/>
      <c r="BA81" s="510"/>
      <c r="BB81" s="510"/>
      <c r="BC81" s="510"/>
      <c r="BD81" s="1"/>
      <c r="BE81" s="231" t="str">
        <f t="shared" ref="BE81" si="30">IF(U81="","",CONCATENATE(J81,K81,".",L81,".",1))</f>
        <v/>
      </c>
      <c r="BF81" s="231"/>
      <c r="BG81" s="231"/>
      <c r="BH81" s="232" t="str">
        <f t="shared" ref="BH81" si="31">IF(U81="","",DATEDIF($BE81,$BE$71,"Y"))</f>
        <v/>
      </c>
      <c r="BI81" s="233" t="str">
        <f t="shared" ref="BI81" si="32">IF(U81="","",DATEDIF($BE81,$BE$71,"ｍ")+1)</f>
        <v/>
      </c>
      <c r="BJ81" s="324" t="str">
        <f>IF(OR(U81="",X81="",AP81=""),"",IF(Q81-Q81*Z81*(BI81-12)/12&gt;Q81,Q81,IF(Q81-Q81*Z81*(BI81-12)/12&lt;=0,1,Q81-ROUNDDOWN(Q81*Z81*(BI81-12)/12,0))))</f>
        <v/>
      </c>
      <c r="BK81" s="324"/>
      <c r="BL81" s="324"/>
      <c r="BM81" s="324"/>
      <c r="BN81" s="324"/>
    </row>
    <row r="82" spans="1:66" ht="9.75" customHeight="1">
      <c r="A82" s="1"/>
      <c r="B82" s="102"/>
      <c r="C82" s="103"/>
      <c r="D82" s="103"/>
      <c r="E82" s="103"/>
      <c r="F82" s="103"/>
      <c r="G82" s="206"/>
      <c r="H82" s="89"/>
      <c r="I82" s="90"/>
      <c r="J82" s="89"/>
      <c r="K82" s="235"/>
      <c r="L82" s="90"/>
      <c r="M82" s="236"/>
      <c r="N82" s="236"/>
      <c r="O82" s="236"/>
      <c r="P82" s="236"/>
      <c r="Q82" s="237"/>
      <c r="R82" s="237"/>
      <c r="S82" s="237"/>
      <c r="T82" s="237"/>
      <c r="U82" s="86"/>
      <c r="V82" s="86"/>
      <c r="W82" s="86"/>
      <c r="X82" s="238"/>
      <c r="Y82" s="238"/>
      <c r="Z82" s="228"/>
      <c r="AA82" s="228"/>
      <c r="AB82" s="230">
        <v>12</v>
      </c>
      <c r="AC82" s="230"/>
      <c r="AD82" s="237"/>
      <c r="AE82" s="237"/>
      <c r="AF82" s="237"/>
      <c r="AG82" s="237"/>
      <c r="AH82" s="507"/>
      <c r="AI82" s="507"/>
      <c r="AJ82" s="507"/>
      <c r="AK82" s="507"/>
      <c r="AL82" s="508"/>
      <c r="AM82" s="508"/>
      <c r="AN82" s="508"/>
      <c r="AO82" s="508"/>
      <c r="AP82" s="238"/>
      <c r="AQ82" s="238"/>
      <c r="AR82" s="237"/>
      <c r="AS82" s="237"/>
      <c r="AT82" s="237"/>
      <c r="AU82" s="237"/>
      <c r="AV82" s="237"/>
      <c r="AW82" s="237"/>
      <c r="AX82" s="237"/>
      <c r="AY82" s="237"/>
      <c r="AZ82" s="510"/>
      <c r="BA82" s="510"/>
      <c r="BB82" s="510"/>
      <c r="BC82" s="510"/>
      <c r="BD82" s="1"/>
      <c r="BE82" s="231"/>
      <c r="BF82" s="231"/>
      <c r="BG82" s="231"/>
      <c r="BH82" s="232"/>
      <c r="BI82" s="233"/>
      <c r="BJ82" s="324"/>
      <c r="BK82" s="324"/>
      <c r="BL82" s="324"/>
      <c r="BM82" s="324"/>
      <c r="BN82" s="324"/>
    </row>
    <row r="83" spans="1:66" ht="19.5" customHeight="1">
      <c r="A83" s="1"/>
      <c r="B83" s="86" t="s">
        <v>44</v>
      </c>
      <c r="C83" s="86"/>
      <c r="D83" s="86"/>
      <c r="E83" s="86"/>
      <c r="F83" s="86"/>
      <c r="G83" s="86"/>
      <c r="H83" s="240"/>
      <c r="I83" s="240"/>
      <c r="J83" s="246"/>
      <c r="K83" s="247"/>
      <c r="L83" s="248"/>
      <c r="M83" s="243"/>
      <c r="N83" s="243"/>
      <c r="O83" s="243"/>
      <c r="P83" s="243"/>
      <c r="Q83" s="243"/>
      <c r="R83" s="243"/>
      <c r="S83" s="243"/>
      <c r="T83" s="243"/>
      <c r="U83" s="240"/>
      <c r="V83" s="240"/>
      <c r="W83" s="240"/>
      <c r="X83" s="240"/>
      <c r="Y83" s="240"/>
      <c r="Z83" s="240"/>
      <c r="AA83" s="240"/>
      <c r="AB83" s="240"/>
      <c r="AC83" s="240"/>
      <c r="AD83" s="506" t="str">
        <f>IF(SUM(AD73:AG82)=0,"",SUM(AD73:AG82))</f>
        <v/>
      </c>
      <c r="AE83" s="506"/>
      <c r="AF83" s="506"/>
      <c r="AG83" s="506"/>
      <c r="AH83" s="506" t="str">
        <f>IF(SUM(AH73:AK82)=0,"",SUM(AH73:AK82))</f>
        <v/>
      </c>
      <c r="AI83" s="506"/>
      <c r="AJ83" s="506"/>
      <c r="AK83" s="506"/>
      <c r="AL83" s="506" t="str">
        <f>IF(SUM(AL73:AO82)=0,"",SUM(AL73:AO82))</f>
        <v/>
      </c>
      <c r="AM83" s="506"/>
      <c r="AN83" s="506"/>
      <c r="AO83" s="506"/>
      <c r="AP83" s="509"/>
      <c r="AQ83" s="509"/>
      <c r="AR83" s="506" t="str">
        <f>IF(SUM(AR73:AU82)=0,"",SUM(AR73:AU82))</f>
        <v/>
      </c>
      <c r="AS83" s="506"/>
      <c r="AT83" s="506"/>
      <c r="AU83" s="506"/>
      <c r="AV83" s="506" t="str">
        <f>IF(SUM(AV73:AY82)=0,"",SUM(AV73:AY82))</f>
        <v/>
      </c>
      <c r="AW83" s="506"/>
      <c r="AX83" s="506"/>
      <c r="AY83" s="506"/>
      <c r="AZ83" s="511"/>
      <c r="BA83" s="511"/>
      <c r="BB83" s="511"/>
      <c r="BC83" s="511"/>
      <c r="BD83" s="1"/>
    </row>
    <row r="84" spans="1:66" ht="10.5" customHeight="1">
      <c r="A84" s="1"/>
      <c r="B84" s="6" t="s">
        <v>67</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66" ht="13.5" customHeight="1">
      <c r="A85" s="1"/>
      <c r="B85" s="4" t="s">
        <v>191</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4"/>
      <c r="AG85" s="1"/>
      <c r="AH85" s="1"/>
      <c r="AI85" s="1"/>
      <c r="AJ85" s="1"/>
      <c r="AK85" s="1"/>
      <c r="AL85" s="1"/>
      <c r="AM85" s="1"/>
      <c r="AN85" s="1"/>
      <c r="AO85" s="1"/>
      <c r="AP85" s="1"/>
      <c r="AQ85" s="1"/>
      <c r="AR85" s="1"/>
      <c r="AS85" s="1"/>
      <c r="AT85" s="1"/>
      <c r="AU85" s="265" t="s">
        <v>68</v>
      </c>
      <c r="AV85" s="265"/>
      <c r="AW85" s="265"/>
      <c r="AX85" s="265"/>
      <c r="AY85" s="265"/>
      <c r="AZ85" s="265"/>
      <c r="BA85" s="265"/>
      <c r="BB85" s="265"/>
      <c r="BC85" s="265"/>
      <c r="BD85" s="1"/>
    </row>
    <row r="86" spans="1:66" ht="9.75" customHeight="1">
      <c r="A86" s="1"/>
      <c r="B86" s="275" t="s">
        <v>192</v>
      </c>
      <c r="C86" s="276"/>
      <c r="D86" s="276"/>
      <c r="E86" s="276"/>
      <c r="F86" s="480"/>
      <c r="G86" s="403"/>
      <c r="H86" s="404"/>
      <c r="I86" s="404"/>
      <c r="J86" s="405" t="s">
        <v>194</v>
      </c>
      <c r="K86" s="405"/>
      <c r="L86" s="405"/>
      <c r="M86" s="405"/>
      <c r="N86" s="408" t="s">
        <v>193</v>
      </c>
      <c r="O86" s="408"/>
      <c r="P86" s="408"/>
      <c r="Q86" s="408"/>
      <c r="R86" s="408"/>
      <c r="S86" s="408"/>
      <c r="T86" s="408"/>
      <c r="U86" s="408"/>
      <c r="V86" s="408"/>
      <c r="W86" s="408"/>
      <c r="X86" s="408"/>
      <c r="Y86" s="408"/>
      <c r="Z86" s="408"/>
      <c r="AA86" s="408"/>
      <c r="AB86" s="408"/>
      <c r="AC86" s="408"/>
      <c r="AD86" s="408"/>
      <c r="AE86" s="408"/>
      <c r="AF86" s="408"/>
      <c r="AG86" s="408"/>
      <c r="AH86" s="408"/>
      <c r="AI86" s="241"/>
      <c r="AJ86" s="241"/>
      <c r="AK86" s="241"/>
      <c r="AL86" s="241"/>
      <c r="AM86" s="241"/>
      <c r="AN86" s="241"/>
      <c r="AO86" s="241"/>
      <c r="AP86" s="241"/>
      <c r="AQ86" s="386" t="s">
        <v>273</v>
      </c>
      <c r="AR86" s="241"/>
      <c r="AS86" s="241"/>
      <c r="AT86" s="28"/>
      <c r="AU86" s="387"/>
      <c r="AV86" s="387"/>
      <c r="AW86" s="387"/>
      <c r="AX86" s="387"/>
      <c r="AY86" s="387"/>
      <c r="AZ86" s="387"/>
      <c r="BA86" s="387"/>
      <c r="BB86" s="387"/>
      <c r="BC86" s="387"/>
      <c r="BD86" s="1"/>
    </row>
    <row r="87" spans="1:66" ht="9.75" customHeight="1">
      <c r="A87" s="1"/>
      <c r="B87" s="481"/>
      <c r="C87" s="207"/>
      <c r="D87" s="207"/>
      <c r="E87" s="207"/>
      <c r="F87" s="208"/>
      <c r="G87" s="404"/>
      <c r="H87" s="404"/>
      <c r="I87" s="404"/>
      <c r="J87" s="241" t="s">
        <v>195</v>
      </c>
      <c r="K87" s="117"/>
      <c r="L87" s="117"/>
      <c r="M87" s="117"/>
      <c r="N87" s="406"/>
      <c r="O87" s="406"/>
      <c r="P87" s="406"/>
      <c r="Q87" s="406"/>
      <c r="R87" s="488"/>
      <c r="S87" s="489"/>
      <c r="T87" s="489"/>
      <c r="U87" s="489"/>
      <c r="V87" s="490"/>
      <c r="W87" s="241" t="s">
        <v>196</v>
      </c>
      <c r="X87" s="117"/>
      <c r="Y87" s="117"/>
      <c r="Z87" s="117"/>
      <c r="AA87" s="406"/>
      <c r="AB87" s="407"/>
      <c r="AC87" s="407"/>
      <c r="AD87" s="407"/>
      <c r="AE87" s="406"/>
      <c r="AF87" s="407"/>
      <c r="AG87" s="407"/>
      <c r="AH87" s="407"/>
      <c r="AI87" s="241"/>
      <c r="AJ87" s="241"/>
      <c r="AK87" s="241"/>
      <c r="AL87" s="241"/>
      <c r="AM87" s="241"/>
      <c r="AN87" s="241"/>
      <c r="AO87" s="241"/>
      <c r="AP87" s="241"/>
      <c r="AQ87" s="241"/>
      <c r="AR87" s="241"/>
      <c r="AS87" s="241"/>
      <c r="AT87" s="28"/>
      <c r="AU87" s="387"/>
      <c r="AV87" s="387"/>
      <c r="AW87" s="387"/>
      <c r="AX87" s="387"/>
      <c r="AY87" s="387"/>
      <c r="AZ87" s="387"/>
      <c r="BA87" s="387"/>
      <c r="BB87" s="387"/>
      <c r="BC87" s="387"/>
      <c r="BD87" s="1"/>
    </row>
    <row r="88" spans="1:66" ht="9.75" customHeight="1">
      <c r="A88" s="1"/>
      <c r="B88" s="474" t="s">
        <v>274</v>
      </c>
      <c r="C88" s="475"/>
      <c r="D88" s="475"/>
      <c r="E88" s="475"/>
      <c r="F88" s="476"/>
      <c r="G88" s="404"/>
      <c r="H88" s="404"/>
      <c r="I88" s="404"/>
      <c r="J88" s="241"/>
      <c r="K88" s="117"/>
      <c r="L88" s="117"/>
      <c r="M88" s="117"/>
      <c r="N88" s="406"/>
      <c r="O88" s="406"/>
      <c r="P88" s="406"/>
      <c r="Q88" s="406"/>
      <c r="R88" s="491"/>
      <c r="S88" s="492"/>
      <c r="T88" s="492"/>
      <c r="U88" s="492"/>
      <c r="V88" s="493"/>
      <c r="W88" s="117"/>
      <c r="X88" s="117"/>
      <c r="Y88" s="117"/>
      <c r="Z88" s="117"/>
      <c r="AA88" s="407"/>
      <c r="AB88" s="407"/>
      <c r="AC88" s="407"/>
      <c r="AD88" s="407"/>
      <c r="AE88" s="407"/>
      <c r="AF88" s="407"/>
      <c r="AG88" s="407"/>
      <c r="AH88" s="407"/>
      <c r="AI88" s="241"/>
      <c r="AJ88" s="241"/>
      <c r="AK88" s="241"/>
      <c r="AL88" s="241"/>
      <c r="AM88" s="241"/>
      <c r="AN88" s="241"/>
      <c r="AO88" s="241"/>
      <c r="AP88" s="241"/>
      <c r="AQ88" s="241"/>
      <c r="AR88" s="241"/>
      <c r="AS88" s="241"/>
      <c r="AT88" s="28"/>
      <c r="AU88" s="387"/>
      <c r="AV88" s="387"/>
      <c r="AW88" s="387"/>
      <c r="AX88" s="387"/>
      <c r="AY88" s="387"/>
      <c r="AZ88" s="387"/>
      <c r="BA88" s="387"/>
      <c r="BB88" s="387"/>
      <c r="BC88" s="387"/>
      <c r="BD88" s="1"/>
    </row>
    <row r="89" spans="1:66" ht="9.75" customHeight="1">
      <c r="A89" s="1"/>
      <c r="B89" s="477"/>
      <c r="C89" s="478"/>
      <c r="D89" s="478"/>
      <c r="E89" s="478"/>
      <c r="F89" s="479"/>
      <c r="G89" s="404"/>
      <c r="H89" s="404"/>
      <c r="I89" s="404"/>
      <c r="J89" s="117"/>
      <c r="K89" s="117"/>
      <c r="L89" s="117"/>
      <c r="M89" s="117"/>
      <c r="N89" s="406"/>
      <c r="O89" s="406"/>
      <c r="P89" s="406"/>
      <c r="Q89" s="406"/>
      <c r="R89" s="494"/>
      <c r="S89" s="495"/>
      <c r="T89" s="495"/>
      <c r="U89" s="495"/>
      <c r="V89" s="496"/>
      <c r="W89" s="117"/>
      <c r="X89" s="117"/>
      <c r="Y89" s="117"/>
      <c r="Z89" s="117"/>
      <c r="AA89" s="407"/>
      <c r="AB89" s="407"/>
      <c r="AC89" s="407"/>
      <c r="AD89" s="407"/>
      <c r="AE89" s="407"/>
      <c r="AF89" s="407"/>
      <c r="AG89" s="407"/>
      <c r="AH89" s="407"/>
      <c r="AI89" s="241"/>
      <c r="AJ89" s="241"/>
      <c r="AK89" s="241"/>
      <c r="AL89" s="241"/>
      <c r="AM89" s="241"/>
      <c r="AN89" s="241"/>
      <c r="AO89" s="241"/>
      <c r="AP89" s="241"/>
      <c r="AQ89" s="241"/>
      <c r="AR89" s="241"/>
      <c r="AS89" s="241"/>
      <c r="AT89" s="28"/>
      <c r="AU89" s="387"/>
      <c r="AV89" s="387"/>
      <c r="AW89" s="387"/>
      <c r="AX89" s="387"/>
      <c r="AY89" s="387"/>
      <c r="AZ89" s="387"/>
      <c r="BA89" s="387"/>
      <c r="BB89" s="387"/>
      <c r="BC89" s="387"/>
      <c r="BD89" s="1"/>
    </row>
    <row r="90" spans="1:66" ht="18" customHeight="1">
      <c r="A90" s="1"/>
      <c r="B90" s="482"/>
      <c r="C90" s="483"/>
      <c r="D90" s="483"/>
      <c r="E90" s="483"/>
      <c r="F90" s="484"/>
      <c r="G90" s="244"/>
      <c r="H90" s="244"/>
      <c r="I90" s="244"/>
      <c r="J90" s="245"/>
      <c r="K90" s="245"/>
      <c r="L90" s="245"/>
      <c r="M90" s="245"/>
      <c r="N90" s="245"/>
      <c r="O90" s="245"/>
      <c r="P90" s="245"/>
      <c r="Q90" s="245"/>
      <c r="R90" s="497"/>
      <c r="S90" s="498"/>
      <c r="T90" s="498"/>
      <c r="U90" s="498"/>
      <c r="V90" s="499"/>
      <c r="W90" s="385" t="str">
        <f>IF(AND(N90="",R90=""),"",N90+R90)</f>
        <v/>
      </c>
      <c r="X90" s="385"/>
      <c r="Y90" s="385"/>
      <c r="Z90" s="385"/>
      <c r="AA90" s="245"/>
      <c r="AB90" s="245"/>
      <c r="AC90" s="245"/>
      <c r="AD90" s="245"/>
      <c r="AE90" s="385" t="str">
        <f>IF(W90="","",IF(W90-AA90=0,"",W90-AA90))</f>
        <v/>
      </c>
      <c r="AF90" s="385"/>
      <c r="AG90" s="385"/>
      <c r="AH90" s="385"/>
      <c r="AI90" s="245"/>
      <c r="AJ90" s="245"/>
      <c r="AK90" s="245"/>
      <c r="AL90" s="245"/>
      <c r="AM90" s="385" t="str">
        <f>IF(AE90="","",IF(J90+AE90-AI90=0,"",J90+AE90-AI90))</f>
        <v/>
      </c>
      <c r="AN90" s="385"/>
      <c r="AO90" s="385"/>
      <c r="AP90" s="385"/>
      <c r="AQ90" s="387"/>
      <c r="AR90" s="387"/>
      <c r="AS90" s="387"/>
      <c r="AT90" s="25"/>
      <c r="AU90" s="387"/>
      <c r="AV90" s="387"/>
      <c r="AW90" s="387"/>
      <c r="AX90" s="387"/>
      <c r="AY90" s="387"/>
      <c r="AZ90" s="387"/>
      <c r="BA90" s="387"/>
      <c r="BB90" s="387"/>
      <c r="BC90" s="387"/>
      <c r="BD90" s="1"/>
    </row>
    <row r="91" spans="1:66" ht="18" customHeight="1">
      <c r="A91" s="1"/>
      <c r="B91" s="482"/>
      <c r="C91" s="483"/>
      <c r="D91" s="483"/>
      <c r="E91" s="483"/>
      <c r="F91" s="484"/>
      <c r="G91" s="244"/>
      <c r="H91" s="244"/>
      <c r="I91" s="244"/>
      <c r="J91" s="245"/>
      <c r="K91" s="245"/>
      <c r="L91" s="245"/>
      <c r="M91" s="245"/>
      <c r="N91" s="245"/>
      <c r="O91" s="245"/>
      <c r="P91" s="245"/>
      <c r="Q91" s="245"/>
      <c r="R91" s="497"/>
      <c r="S91" s="498"/>
      <c r="T91" s="498"/>
      <c r="U91" s="498"/>
      <c r="V91" s="499"/>
      <c r="W91" s="385" t="str">
        <f>IF(AND(N91="",R91=""),"",N91+R91)</f>
        <v/>
      </c>
      <c r="X91" s="385"/>
      <c r="Y91" s="385"/>
      <c r="Z91" s="385"/>
      <c r="AA91" s="245"/>
      <c r="AB91" s="245"/>
      <c r="AC91" s="245"/>
      <c r="AD91" s="245"/>
      <c r="AE91" s="385" t="str">
        <f>IF(W91="","",IF(W91-AA91=0,"",W91-AA91))</f>
        <v/>
      </c>
      <c r="AF91" s="385"/>
      <c r="AG91" s="385"/>
      <c r="AH91" s="385"/>
      <c r="AI91" s="245"/>
      <c r="AJ91" s="245"/>
      <c r="AK91" s="245"/>
      <c r="AL91" s="245"/>
      <c r="AM91" s="385" t="str">
        <f>IF(AE91="","",IF(J91+AE91-AI91=0,"",J91+AE91-AI91))</f>
        <v/>
      </c>
      <c r="AN91" s="385"/>
      <c r="AO91" s="385"/>
      <c r="AP91" s="385"/>
      <c r="AQ91" s="387"/>
      <c r="AR91" s="387"/>
      <c r="AS91" s="387"/>
      <c r="AT91" s="29"/>
      <c r="AU91" s="387"/>
      <c r="AV91" s="387"/>
      <c r="AW91" s="387"/>
      <c r="AX91" s="387"/>
      <c r="AY91" s="387"/>
      <c r="AZ91" s="387"/>
      <c r="BA91" s="387"/>
      <c r="BB91" s="387"/>
      <c r="BC91" s="387"/>
      <c r="BD91" s="1"/>
    </row>
    <row r="92" spans="1:66" ht="18" customHeight="1">
      <c r="A92" s="1"/>
      <c r="B92" s="485" t="s">
        <v>197</v>
      </c>
      <c r="C92" s="486"/>
      <c r="D92" s="486"/>
      <c r="E92" s="486"/>
      <c r="F92" s="487"/>
      <c r="G92" s="399"/>
      <c r="H92" s="399"/>
      <c r="I92" s="399"/>
      <c r="J92" s="385" t="str">
        <f>IF(SUM(J90:M91)=0,"",SUM(J90:M91))</f>
        <v/>
      </c>
      <c r="K92" s="385"/>
      <c r="L92" s="385"/>
      <c r="M92" s="385"/>
      <c r="N92" s="385" t="str">
        <f t="shared" ref="N92" si="33">IF(SUM(N90:Q91)=0,"",SUM(N90:Q91))</f>
        <v/>
      </c>
      <c r="O92" s="385"/>
      <c r="P92" s="385"/>
      <c r="Q92" s="385"/>
      <c r="R92" s="500" t="str">
        <f t="shared" ref="R92" si="34">IF(SUM(R90:U91)=0,"",SUM(R90:U91))</f>
        <v/>
      </c>
      <c r="S92" s="501"/>
      <c r="T92" s="501"/>
      <c r="U92" s="501"/>
      <c r="V92" s="502"/>
      <c r="W92" s="385" t="str">
        <f t="shared" ref="W92" si="35">IF(SUM(W90:Z91)=0,"",SUM(W90:Z91))</f>
        <v/>
      </c>
      <c r="X92" s="385"/>
      <c r="Y92" s="385"/>
      <c r="Z92" s="385"/>
      <c r="AA92" s="385" t="str">
        <f t="shared" ref="AA92" si="36">IF(SUM(AA90:AD91)=0,"",SUM(AA90:AD91))</f>
        <v/>
      </c>
      <c r="AB92" s="385"/>
      <c r="AC92" s="385"/>
      <c r="AD92" s="385"/>
      <c r="AE92" s="385" t="str">
        <f t="shared" ref="AE92" si="37">IF(SUM(AE90:AH91)=0,"",SUM(AE90:AH91))</f>
        <v/>
      </c>
      <c r="AF92" s="385"/>
      <c r="AG92" s="385"/>
      <c r="AH92" s="385"/>
      <c r="AI92" s="385" t="str">
        <f t="shared" ref="AI92" si="38">IF(SUM(AI90:AL91)=0,"",SUM(AI90:AL91))</f>
        <v/>
      </c>
      <c r="AJ92" s="385"/>
      <c r="AK92" s="385"/>
      <c r="AL92" s="385"/>
      <c r="AM92" s="385" t="str">
        <f>IF(SUM(AM90:AP91)=0,"",SUM(AM90:AP91))</f>
        <v/>
      </c>
      <c r="AN92" s="385"/>
      <c r="AO92" s="385"/>
      <c r="AP92" s="385"/>
      <c r="AQ92" s="387"/>
      <c r="AR92" s="387"/>
      <c r="AS92" s="387"/>
      <c r="AT92" s="29"/>
      <c r="AU92" s="387"/>
      <c r="AV92" s="387"/>
      <c r="AW92" s="387"/>
      <c r="AX92" s="387"/>
      <c r="AY92" s="387"/>
      <c r="AZ92" s="387"/>
      <c r="BA92" s="387"/>
      <c r="BB92" s="387"/>
      <c r="BC92" s="387"/>
      <c r="BD92" s="1"/>
    </row>
    <row r="93" spans="1:66" ht="19.5" customHeight="1"/>
    <row r="94" spans="1:66" ht="19.5" customHeight="1"/>
  </sheetData>
  <sheetProtection algorithmName="SHA-512" hashValue="dAvuotm3rxTRuTWOWj4FY9uDIf01xEQ8G0kbJixOq3f4UNs9oglp+nXvoT8eTtlwzidA19F52nCOpfje1g7vOQ==" saltValue="Eml7hNm820Wv9APrcToALw==" spinCount="100000" sheet="1" objects="1" scenarios="1"/>
  <mergeCells count="592">
    <mergeCell ref="AZ71:BC72"/>
    <mergeCell ref="AZ73:BC74"/>
    <mergeCell ref="AZ75:BC76"/>
    <mergeCell ref="AZ77:BC78"/>
    <mergeCell ref="AZ79:BC80"/>
    <mergeCell ref="AZ81:BC82"/>
    <mergeCell ref="AZ83:BC83"/>
    <mergeCell ref="AR71:AU72"/>
    <mergeCell ref="AR73:AU74"/>
    <mergeCell ref="AR75:AU76"/>
    <mergeCell ref="AR77:AU78"/>
    <mergeCell ref="AR79:AU80"/>
    <mergeCell ref="AR81:AU82"/>
    <mergeCell ref="AR83:AU83"/>
    <mergeCell ref="AV71:AY72"/>
    <mergeCell ref="AV73:AY74"/>
    <mergeCell ref="AV75:AY76"/>
    <mergeCell ref="AV77:AY78"/>
    <mergeCell ref="AV79:AY80"/>
    <mergeCell ref="AV81:AY82"/>
    <mergeCell ref="AV83:AY83"/>
    <mergeCell ref="AL71:AO72"/>
    <mergeCell ref="AL73:AO74"/>
    <mergeCell ref="AL75:AO76"/>
    <mergeCell ref="AL77:AO78"/>
    <mergeCell ref="AL79:AO80"/>
    <mergeCell ref="AL81:AO82"/>
    <mergeCell ref="AL83:AO83"/>
    <mergeCell ref="AP71:AQ72"/>
    <mergeCell ref="AP73:AQ74"/>
    <mergeCell ref="AP75:AQ76"/>
    <mergeCell ref="AP77:AQ78"/>
    <mergeCell ref="AP79:AQ80"/>
    <mergeCell ref="AP81:AQ82"/>
    <mergeCell ref="AP83:AQ83"/>
    <mergeCell ref="AD71:AG72"/>
    <mergeCell ref="AD73:AG74"/>
    <mergeCell ref="AD75:AG76"/>
    <mergeCell ref="AD77:AG78"/>
    <mergeCell ref="AD79:AG80"/>
    <mergeCell ref="AD81:AG82"/>
    <mergeCell ref="AD83:AG83"/>
    <mergeCell ref="AH71:AK72"/>
    <mergeCell ref="AH73:AK74"/>
    <mergeCell ref="AH75:AK76"/>
    <mergeCell ref="AH77:AK78"/>
    <mergeCell ref="AH79:AK80"/>
    <mergeCell ref="AH81:AK82"/>
    <mergeCell ref="AH83:AK83"/>
    <mergeCell ref="C63:F63"/>
    <mergeCell ref="C64:F64"/>
    <mergeCell ref="C65:F65"/>
    <mergeCell ref="C66:F66"/>
    <mergeCell ref="C67:F67"/>
    <mergeCell ref="C68:F68"/>
    <mergeCell ref="C69:F69"/>
    <mergeCell ref="Z71:AA72"/>
    <mergeCell ref="Z73:AA74"/>
    <mergeCell ref="G69:H69"/>
    <mergeCell ref="I69:L69"/>
    <mergeCell ref="M69:P69"/>
    <mergeCell ref="Q69:R69"/>
    <mergeCell ref="S69:W69"/>
    <mergeCell ref="X69:Y69"/>
    <mergeCell ref="Z69:AC69"/>
    <mergeCell ref="Q67:R67"/>
    <mergeCell ref="S67:W67"/>
    <mergeCell ref="X67:Y67"/>
    <mergeCell ref="Z67:AC67"/>
    <mergeCell ref="G68:H68"/>
    <mergeCell ref="I68:L68"/>
    <mergeCell ref="M68:P68"/>
    <mergeCell ref="Q68:R68"/>
    <mergeCell ref="B88:F89"/>
    <mergeCell ref="B86:F87"/>
    <mergeCell ref="B90:F90"/>
    <mergeCell ref="B91:F91"/>
    <mergeCell ref="B92:F92"/>
    <mergeCell ref="R87:V89"/>
    <mergeCell ref="R90:V90"/>
    <mergeCell ref="R91:V91"/>
    <mergeCell ref="R92:V92"/>
    <mergeCell ref="AX24:BC27"/>
    <mergeCell ref="AI28:AJ31"/>
    <mergeCell ref="AK28:AK31"/>
    <mergeCell ref="AL28:AM31"/>
    <mergeCell ref="AN28:AO31"/>
    <mergeCell ref="AT28:AW31"/>
    <mergeCell ref="AX28:BC31"/>
    <mergeCell ref="Y25:AG26"/>
    <mergeCell ref="H31:H32"/>
    <mergeCell ref="I23:Q24"/>
    <mergeCell ref="I27:Q28"/>
    <mergeCell ref="I29:Q30"/>
    <mergeCell ref="I25:Q26"/>
    <mergeCell ref="I31:Q32"/>
    <mergeCell ref="T29:W30"/>
    <mergeCell ref="H29:H30"/>
    <mergeCell ref="AI32:AM35"/>
    <mergeCell ref="AN32:AO35"/>
    <mergeCell ref="AT32:AW35"/>
    <mergeCell ref="AX32:BC35"/>
    <mergeCell ref="AP32:AS33"/>
    <mergeCell ref="AP34:AS35"/>
    <mergeCell ref="AP28:AS29"/>
    <mergeCell ref="AP30:AS31"/>
    <mergeCell ref="C25:G26"/>
    <mergeCell ref="C27:E30"/>
    <mergeCell ref="F27:G28"/>
    <mergeCell ref="F29:G30"/>
    <mergeCell ref="H19:H20"/>
    <mergeCell ref="H21:H22"/>
    <mergeCell ref="H23:H24"/>
    <mergeCell ref="H25:H26"/>
    <mergeCell ref="Y33:AG34"/>
    <mergeCell ref="X19:X20"/>
    <mergeCell ref="X21:X22"/>
    <mergeCell ref="X23:X24"/>
    <mergeCell ref="X25:X26"/>
    <mergeCell ref="X27:X28"/>
    <mergeCell ref="X29:X30"/>
    <mergeCell ref="X31:X32"/>
    <mergeCell ref="T31:W32"/>
    <mergeCell ref="T33:W34"/>
    <mergeCell ref="X33:X34"/>
    <mergeCell ref="T19:W20"/>
    <mergeCell ref="T21:W22"/>
    <mergeCell ref="T23:W24"/>
    <mergeCell ref="T25:W26"/>
    <mergeCell ref="T27:W28"/>
    <mergeCell ref="AN18:AO19"/>
    <mergeCell ref="AI16:AS17"/>
    <mergeCell ref="AI20:AM23"/>
    <mergeCell ref="AN20:AO23"/>
    <mergeCell ref="AP20:AS21"/>
    <mergeCell ref="AP22:AS23"/>
    <mergeCell ref="C19:G20"/>
    <mergeCell ref="C21:G22"/>
    <mergeCell ref="C23:G24"/>
    <mergeCell ref="Y19:AG20"/>
    <mergeCell ref="Y21:AG22"/>
    <mergeCell ref="Y23:AG24"/>
    <mergeCell ref="P15:P16"/>
    <mergeCell ref="Q15:Q16"/>
    <mergeCell ref="AI24:AM27"/>
    <mergeCell ref="AN24:AO27"/>
    <mergeCell ref="AP24:AS25"/>
    <mergeCell ref="AP26:AS27"/>
    <mergeCell ref="I19:Q20"/>
    <mergeCell ref="I21:Q22"/>
    <mergeCell ref="B16:C16"/>
    <mergeCell ref="AI18:AM19"/>
    <mergeCell ref="B19:B32"/>
    <mergeCell ref="C31:G32"/>
    <mergeCell ref="AX18:BC19"/>
    <mergeCell ref="AT20:AW23"/>
    <mergeCell ref="AX20:BC23"/>
    <mergeCell ref="B18:H18"/>
    <mergeCell ref="I18:Q18"/>
    <mergeCell ref="R18:X18"/>
    <mergeCell ref="Y18:AG18"/>
    <mergeCell ref="AM91:AP91"/>
    <mergeCell ref="AU85:BC85"/>
    <mergeCell ref="G86:I89"/>
    <mergeCell ref="J87:M89"/>
    <mergeCell ref="J86:M86"/>
    <mergeCell ref="N87:Q89"/>
    <mergeCell ref="W87:Z89"/>
    <mergeCell ref="AA87:AD89"/>
    <mergeCell ref="AE87:AH89"/>
    <mergeCell ref="AI86:AL89"/>
    <mergeCell ref="AM86:AP89"/>
    <mergeCell ref="N86:AH86"/>
    <mergeCell ref="AU86:BC92"/>
    <mergeCell ref="N90:Q90"/>
    <mergeCell ref="W90:Z90"/>
    <mergeCell ref="AA90:AD90"/>
    <mergeCell ref="H27:H28"/>
    <mergeCell ref="AM92:AP92"/>
    <mergeCell ref="G91:I91"/>
    <mergeCell ref="J91:M91"/>
    <mergeCell ref="N91:Q91"/>
    <mergeCell ref="W91:Z91"/>
    <mergeCell ref="AA91:AD91"/>
    <mergeCell ref="AE91:AH91"/>
    <mergeCell ref="AI91:AL91"/>
    <mergeCell ref="G92:I92"/>
    <mergeCell ref="J92:M92"/>
    <mergeCell ref="N92:Q92"/>
    <mergeCell ref="W92:Z92"/>
    <mergeCell ref="AA92:AD92"/>
    <mergeCell ref="AE92:AH92"/>
    <mergeCell ref="AI92:AL92"/>
    <mergeCell ref="AE90:AH90"/>
    <mergeCell ref="AI90:AL90"/>
    <mergeCell ref="AM90:AP90"/>
    <mergeCell ref="AQ86:AS89"/>
    <mergeCell ref="AQ90:AS92"/>
    <mergeCell ref="AZ65:BC65"/>
    <mergeCell ref="AS66:AY66"/>
    <mergeCell ref="AS67:AY67"/>
    <mergeCell ref="AS68:AY68"/>
    <mergeCell ref="AS69:AY69"/>
    <mergeCell ref="AZ66:BC66"/>
    <mergeCell ref="AZ67:BC67"/>
    <mergeCell ref="AZ68:BC68"/>
    <mergeCell ref="AZ69:BC69"/>
    <mergeCell ref="AE68:AG68"/>
    <mergeCell ref="AH68:AI68"/>
    <mergeCell ref="AJ68:AM68"/>
    <mergeCell ref="AN68:AQ68"/>
    <mergeCell ref="AH69:AI69"/>
    <mergeCell ref="AJ69:AM69"/>
    <mergeCell ref="AN69:AQ69"/>
    <mergeCell ref="AR65:AR69"/>
    <mergeCell ref="AS65:AY65"/>
    <mergeCell ref="AE65:AG65"/>
    <mergeCell ref="AH65:AI65"/>
    <mergeCell ref="AJ65:AM65"/>
    <mergeCell ref="AN65:AQ65"/>
    <mergeCell ref="AE66:AG66"/>
    <mergeCell ref="AH66:AI66"/>
    <mergeCell ref="AJ66:AM66"/>
    <mergeCell ref="AN66:AQ66"/>
    <mergeCell ref="AE67:AG67"/>
    <mergeCell ref="AH67:AI67"/>
    <mergeCell ref="AJ67:AM67"/>
    <mergeCell ref="AN67:AQ67"/>
    <mergeCell ref="G64:H64"/>
    <mergeCell ref="I64:L64"/>
    <mergeCell ref="M64:P64"/>
    <mergeCell ref="Q64:R64"/>
    <mergeCell ref="S64:W64"/>
    <mergeCell ref="X64:Y64"/>
    <mergeCell ref="Z64:AC64"/>
    <mergeCell ref="G65:H65"/>
    <mergeCell ref="I65:L65"/>
    <mergeCell ref="M65:P65"/>
    <mergeCell ref="Q65:R65"/>
    <mergeCell ref="S65:W65"/>
    <mergeCell ref="X65:Y65"/>
    <mergeCell ref="Z65:AC65"/>
    <mergeCell ref="C60:F60"/>
    <mergeCell ref="C61:F61"/>
    <mergeCell ref="C62:F62"/>
    <mergeCell ref="AH64:AI64"/>
    <mergeCell ref="AJ64:AM64"/>
    <mergeCell ref="AN64:AQ64"/>
    <mergeCell ref="AR64:AS64"/>
    <mergeCell ref="AT64:AW64"/>
    <mergeCell ref="AX64:AY64"/>
    <mergeCell ref="AN63:AQ63"/>
    <mergeCell ref="AR63:AS63"/>
    <mergeCell ref="AT63:AW63"/>
    <mergeCell ref="AX63:AY63"/>
    <mergeCell ref="M60:P60"/>
    <mergeCell ref="Q60:R60"/>
    <mergeCell ref="S60:W60"/>
    <mergeCell ref="X60:Y60"/>
    <mergeCell ref="Z60:AC60"/>
    <mergeCell ref="G62:H62"/>
    <mergeCell ref="I62:L62"/>
    <mergeCell ref="M62:P62"/>
    <mergeCell ref="Q62:R62"/>
    <mergeCell ref="S62:W62"/>
    <mergeCell ref="X62:Y62"/>
    <mergeCell ref="AZ64:BC64"/>
    <mergeCell ref="G61:H61"/>
    <mergeCell ref="I61:L61"/>
    <mergeCell ref="M61:P61"/>
    <mergeCell ref="Q61:R61"/>
    <mergeCell ref="S61:W61"/>
    <mergeCell ref="X61:Y61"/>
    <mergeCell ref="Z61:AC61"/>
    <mergeCell ref="G63:H63"/>
    <mergeCell ref="I63:L63"/>
    <mergeCell ref="M63:P63"/>
    <mergeCell ref="Q63:R63"/>
    <mergeCell ref="S63:W63"/>
    <mergeCell ref="X63:Y63"/>
    <mergeCell ref="Z63:AC63"/>
    <mergeCell ref="AH62:AI62"/>
    <mergeCell ref="AJ62:AM62"/>
    <mergeCell ref="AN62:AQ62"/>
    <mergeCell ref="AR62:AS62"/>
    <mergeCell ref="AT62:AW62"/>
    <mergeCell ref="AX62:AY62"/>
    <mergeCell ref="AZ62:BC62"/>
    <mergeCell ref="AH63:AI63"/>
    <mergeCell ref="AJ63:AM63"/>
    <mergeCell ref="AZ63:BC63"/>
    <mergeCell ref="AX60:AY60"/>
    <mergeCell ref="AZ60:BC60"/>
    <mergeCell ref="AH61:AI61"/>
    <mergeCell ref="AJ61:AM61"/>
    <mergeCell ref="AN61:AQ61"/>
    <mergeCell ref="AR61:AS61"/>
    <mergeCell ref="AT61:AW61"/>
    <mergeCell ref="AX61:AY61"/>
    <mergeCell ref="AZ61:BC61"/>
    <mergeCell ref="AH60:AI60"/>
    <mergeCell ref="AJ60:AM60"/>
    <mergeCell ref="AN60:AQ60"/>
    <mergeCell ref="AR60:AS60"/>
    <mergeCell ref="AT60:AW60"/>
    <mergeCell ref="AD57:AG59"/>
    <mergeCell ref="AH57:AI59"/>
    <mergeCell ref="AJ57:AM59"/>
    <mergeCell ref="AN57:AQ59"/>
    <mergeCell ref="AR57:BC57"/>
    <mergeCell ref="AR58:AW58"/>
    <mergeCell ref="AX58:BC58"/>
    <mergeCell ref="AR59:AS59"/>
    <mergeCell ref="AT59:AW59"/>
    <mergeCell ref="AX59:AY59"/>
    <mergeCell ref="AZ59:BC59"/>
    <mergeCell ref="G57:H59"/>
    <mergeCell ref="I57:L59"/>
    <mergeCell ref="M57:P59"/>
    <mergeCell ref="Q57:AC57"/>
    <mergeCell ref="Q58:W58"/>
    <mergeCell ref="X58:AC58"/>
    <mergeCell ref="S59:W59"/>
    <mergeCell ref="Q59:R59"/>
    <mergeCell ref="X59:Y59"/>
    <mergeCell ref="Z59:AC59"/>
    <mergeCell ref="AE60:AG60"/>
    <mergeCell ref="AE61:AG61"/>
    <mergeCell ref="AE62:AG62"/>
    <mergeCell ref="AE63:AG63"/>
    <mergeCell ref="AD60:AD63"/>
    <mergeCell ref="AD64:AG64"/>
    <mergeCell ref="AD65:AD68"/>
    <mergeCell ref="AD69:AG69"/>
    <mergeCell ref="G66:H66"/>
    <mergeCell ref="I66:L66"/>
    <mergeCell ref="M66:P66"/>
    <mergeCell ref="Q66:R66"/>
    <mergeCell ref="S66:W66"/>
    <mergeCell ref="X66:Y66"/>
    <mergeCell ref="Z66:AC66"/>
    <mergeCell ref="G67:H67"/>
    <mergeCell ref="I67:L67"/>
    <mergeCell ref="M67:P67"/>
    <mergeCell ref="G60:H60"/>
    <mergeCell ref="I60:L60"/>
    <mergeCell ref="Z62:AC62"/>
    <mergeCell ref="S68:W68"/>
    <mergeCell ref="X68:Y68"/>
    <mergeCell ref="Z68:AC68"/>
    <mergeCell ref="BJ73:BN74"/>
    <mergeCell ref="BJ75:BN76"/>
    <mergeCell ref="BJ77:BN78"/>
    <mergeCell ref="BJ79:BN80"/>
    <mergeCell ref="BJ81:BN82"/>
    <mergeCell ref="B1:BC1"/>
    <mergeCell ref="C3:D3"/>
    <mergeCell ref="BE72:BG72"/>
    <mergeCell ref="C38:G38"/>
    <mergeCell ref="C39:G39"/>
    <mergeCell ref="BJ72:BN72"/>
    <mergeCell ref="AQ39:AT39"/>
    <mergeCell ref="AI39:AP39"/>
    <mergeCell ref="AI40:AP40"/>
    <mergeCell ref="AQ40:AT40"/>
    <mergeCell ref="AU40:AX40"/>
    <mergeCell ref="AY40:BC40"/>
    <mergeCell ref="C37:G37"/>
    <mergeCell ref="D40:G40"/>
    <mergeCell ref="AI48:AM49"/>
    <mergeCell ref="AI50:AM51"/>
    <mergeCell ref="B57:F59"/>
    <mergeCell ref="B60:B69"/>
    <mergeCell ref="V40:W40"/>
    <mergeCell ref="AI42:AU43"/>
    <mergeCell ref="B33:B54"/>
    <mergeCell ref="C40:C54"/>
    <mergeCell ref="AI38:AP38"/>
    <mergeCell ref="AQ38:AT38"/>
    <mergeCell ref="I37:Q37"/>
    <mergeCell ref="I38:Q38"/>
    <mergeCell ref="I39:Q39"/>
    <mergeCell ref="AI44:AM45"/>
    <mergeCell ref="AN44:AP45"/>
    <mergeCell ref="AQ44:AS45"/>
    <mergeCell ref="AT44:AU45"/>
    <mergeCell ref="AI46:AM47"/>
    <mergeCell ref="C35:G36"/>
    <mergeCell ref="C33:G34"/>
    <mergeCell ref="R49:W50"/>
    <mergeCell ref="R51:W52"/>
    <mergeCell ref="X51:X52"/>
    <mergeCell ref="Y51:AG52"/>
    <mergeCell ref="H33:H34"/>
    <mergeCell ref="R53:X54"/>
    <mergeCell ref="H35:H36"/>
    <mergeCell ref="I33:Q34"/>
    <mergeCell ref="I35:Q36"/>
    <mergeCell ref="S9:W9"/>
    <mergeCell ref="X9:Y9"/>
    <mergeCell ref="AX10:BC11"/>
    <mergeCell ref="AX12:BC13"/>
    <mergeCell ref="AX14:BC14"/>
    <mergeCell ref="AT10:AT14"/>
    <mergeCell ref="AP18:AS18"/>
    <mergeCell ref="AP19:AS19"/>
    <mergeCell ref="H71:I72"/>
    <mergeCell ref="J71:L72"/>
    <mergeCell ref="M71:P72"/>
    <mergeCell ref="Q71:T72"/>
    <mergeCell ref="U71:W72"/>
    <mergeCell ref="X71:Y72"/>
    <mergeCell ref="AB71:AC72"/>
    <mergeCell ref="AU10:AW11"/>
    <mergeCell ref="AU12:AW13"/>
    <mergeCell ref="AU14:AW14"/>
    <mergeCell ref="I40:Q40"/>
    <mergeCell ref="AM10:AS11"/>
    <mergeCell ref="AY39:BC39"/>
    <mergeCell ref="AU39:AX39"/>
    <mergeCell ref="AU38:AX38"/>
    <mergeCell ref="AY38:BC38"/>
    <mergeCell ref="U83:W83"/>
    <mergeCell ref="X83:Y83"/>
    <mergeCell ref="Z83:AA83"/>
    <mergeCell ref="AB83:AC83"/>
    <mergeCell ref="M83:P83"/>
    <mergeCell ref="Q83:T83"/>
    <mergeCell ref="G90:I90"/>
    <mergeCell ref="J90:M90"/>
    <mergeCell ref="J83:L83"/>
    <mergeCell ref="A56:A69"/>
    <mergeCell ref="AH16:AH37"/>
    <mergeCell ref="B83:G83"/>
    <mergeCell ref="H83:I83"/>
    <mergeCell ref="U79:W80"/>
    <mergeCell ref="X79:Y80"/>
    <mergeCell ref="X73:Y74"/>
    <mergeCell ref="B71:G72"/>
    <mergeCell ref="BE71:BI71"/>
    <mergeCell ref="BH75:BH76"/>
    <mergeCell ref="BI75:BI76"/>
    <mergeCell ref="BH77:BH78"/>
    <mergeCell ref="BI77:BI78"/>
    <mergeCell ref="BE73:BG74"/>
    <mergeCell ref="BH73:BH74"/>
    <mergeCell ref="BI73:BI74"/>
    <mergeCell ref="B75:G76"/>
    <mergeCell ref="H75:I76"/>
    <mergeCell ref="J75:J76"/>
    <mergeCell ref="K75:K76"/>
    <mergeCell ref="L75:L76"/>
    <mergeCell ref="M75:P76"/>
    <mergeCell ref="Z75:AA76"/>
    <mergeCell ref="AB73:AC73"/>
    <mergeCell ref="AB78:AC78"/>
    <mergeCell ref="AB74:AC74"/>
    <mergeCell ref="AB75:AC75"/>
    <mergeCell ref="AB76:AC76"/>
    <mergeCell ref="B73:G74"/>
    <mergeCell ref="H73:I74"/>
    <mergeCell ref="M73:P74"/>
    <mergeCell ref="J73:J74"/>
    <mergeCell ref="K73:K74"/>
    <mergeCell ref="L73:L74"/>
    <mergeCell ref="Q73:T74"/>
    <mergeCell ref="U73:W74"/>
    <mergeCell ref="BE75:BG76"/>
    <mergeCell ref="Q75:T76"/>
    <mergeCell ref="U75:W76"/>
    <mergeCell ref="X75:Y76"/>
    <mergeCell ref="BE77:BG78"/>
    <mergeCell ref="Q77:T78"/>
    <mergeCell ref="U77:W78"/>
    <mergeCell ref="X77:Y78"/>
    <mergeCell ref="B79:G80"/>
    <mergeCell ref="H79:I80"/>
    <mergeCell ref="J79:J80"/>
    <mergeCell ref="K79:K80"/>
    <mergeCell ref="L79:L80"/>
    <mergeCell ref="M79:P80"/>
    <mergeCell ref="Q79:T80"/>
    <mergeCell ref="Z79:AA80"/>
    <mergeCell ref="B77:G78"/>
    <mergeCell ref="H77:I78"/>
    <mergeCell ref="J77:J78"/>
    <mergeCell ref="K77:K78"/>
    <mergeCell ref="L77:L78"/>
    <mergeCell ref="M77:P78"/>
    <mergeCell ref="Z77:AA78"/>
    <mergeCell ref="AB77:AC77"/>
    <mergeCell ref="B81:G82"/>
    <mergeCell ref="H81:I82"/>
    <mergeCell ref="J81:J82"/>
    <mergeCell ref="K81:K82"/>
    <mergeCell ref="L81:L82"/>
    <mergeCell ref="M81:P82"/>
    <mergeCell ref="Q81:T82"/>
    <mergeCell ref="U81:W82"/>
    <mergeCell ref="X81:Y82"/>
    <mergeCell ref="Z81:AA82"/>
    <mergeCell ref="AB79:AC79"/>
    <mergeCell ref="AB80:AC80"/>
    <mergeCell ref="AB81:AC81"/>
    <mergeCell ref="AB82:AC82"/>
    <mergeCell ref="BE79:BG80"/>
    <mergeCell ref="BH79:BH80"/>
    <mergeCell ref="BI79:BI80"/>
    <mergeCell ref="BH81:BH82"/>
    <mergeCell ref="BI81:BI82"/>
    <mergeCell ref="BE81:BG82"/>
    <mergeCell ref="AM12:AS13"/>
    <mergeCell ref="AM14:AS14"/>
    <mergeCell ref="W10:Y12"/>
    <mergeCell ref="W13:Y13"/>
    <mergeCell ref="W14:Y14"/>
    <mergeCell ref="AJ10:AL11"/>
    <mergeCell ref="AJ12:AL13"/>
    <mergeCell ref="AJ14:AL14"/>
    <mergeCell ref="Z10:AI12"/>
    <mergeCell ref="Y37:AG37"/>
    <mergeCell ref="T37:W37"/>
    <mergeCell ref="Y27:AG28"/>
    <mergeCell ref="Y29:AG30"/>
    <mergeCell ref="S19:S44"/>
    <mergeCell ref="R19:R46"/>
    <mergeCell ref="Y38:AG38"/>
    <mergeCell ref="Y39:AG39"/>
    <mergeCell ref="Y40:AG40"/>
    <mergeCell ref="T41:W42"/>
    <mergeCell ref="Y41:AG42"/>
    <mergeCell ref="Y43:AG44"/>
    <mergeCell ref="X43:X44"/>
    <mergeCell ref="V39:W39"/>
    <mergeCell ref="T43:W44"/>
    <mergeCell ref="Y45:AG46"/>
    <mergeCell ref="X45:X46"/>
    <mergeCell ref="S45:W46"/>
    <mergeCell ref="T39:U40"/>
    <mergeCell ref="T38:W38"/>
    <mergeCell ref="Y31:AG32"/>
    <mergeCell ref="Y35:AG36"/>
    <mergeCell ref="T35:W36"/>
    <mergeCell ref="X35:X36"/>
    <mergeCell ref="R47:W48"/>
    <mergeCell ref="X47:X48"/>
    <mergeCell ref="Y47:AG48"/>
    <mergeCell ref="D41:G42"/>
    <mergeCell ref="H41:H42"/>
    <mergeCell ref="I41:Q42"/>
    <mergeCell ref="I43:Q44"/>
    <mergeCell ref="I45:Q46"/>
    <mergeCell ref="I47:Q48"/>
    <mergeCell ref="I49:Q50"/>
    <mergeCell ref="I51:Q52"/>
    <mergeCell ref="I53:Q54"/>
    <mergeCell ref="D43:G44"/>
    <mergeCell ref="H43:H44"/>
    <mergeCell ref="H45:H46"/>
    <mergeCell ref="D45:G46"/>
    <mergeCell ref="D47:G48"/>
    <mergeCell ref="H47:H48"/>
    <mergeCell ref="H49:H50"/>
    <mergeCell ref="D49:G50"/>
    <mergeCell ref="D51:G52"/>
    <mergeCell ref="H51:H52"/>
    <mergeCell ref="D53:G54"/>
    <mergeCell ref="H53:H54"/>
    <mergeCell ref="AQ54:AS55"/>
    <mergeCell ref="AT46:AU47"/>
    <mergeCell ref="AT48:AU49"/>
    <mergeCell ref="AT50:AU51"/>
    <mergeCell ref="AT52:AU53"/>
    <mergeCell ref="AT54:AU55"/>
    <mergeCell ref="Z13:AI13"/>
    <mergeCell ref="Z14:AI14"/>
    <mergeCell ref="X41:X42"/>
    <mergeCell ref="AO46:AO47"/>
    <mergeCell ref="AO48:AO49"/>
    <mergeCell ref="AO50:AO51"/>
    <mergeCell ref="AO52:AO53"/>
    <mergeCell ref="AQ46:AS47"/>
    <mergeCell ref="AQ48:AS49"/>
    <mergeCell ref="AQ50:AS51"/>
    <mergeCell ref="AQ52:AS53"/>
    <mergeCell ref="AI52:AM53"/>
    <mergeCell ref="AI54:AP55"/>
    <mergeCell ref="Y49:AG50"/>
    <mergeCell ref="X49:X50"/>
    <mergeCell ref="AT18:AW19"/>
    <mergeCell ref="AT24:AW27"/>
    <mergeCell ref="Y53:AG54"/>
  </mergeCells>
  <phoneticPr fontId="2"/>
  <dataValidations count="12">
    <dataValidation type="whole" allowBlank="1" showInputMessage="1" showErrorMessage="1" error="数値を入力してください。" sqref="Y55 AU39:BC41 I33 I53 AX20 AZ69 AP28 AX28 AK28 AP24 AP26 AX24 AP20 AP22 I19 I21 I23 I35 I29 I27 I25 I31 Y19 Y21 Y23 Y25 Y27 Y29 Y31 Y33 Y35 Y37:Y41 Y43 Y45 Y47 Y49 Y51 Y53 I38:I41 I43 I45 I47 I49 I51 I55 AO46 AO48 AO50 AO52">
      <formula1>0</formula1>
      <formula2>9999999999999</formula2>
    </dataValidation>
    <dataValidation type="whole" allowBlank="1" showInputMessage="1" showErrorMessage="1" error="100％以下の割合を数値で入力してください。" sqref="AP81 AP73 AP75 AP77 AP79">
      <formula1>0</formula1>
      <formula2>100</formula2>
    </dataValidation>
    <dataValidation type="whole" allowBlank="1" showInputMessage="1" showErrorMessage="1" error="1以上12以下の数値を入力してください。" sqref="AT46 AT48 AT50 AT52">
      <formula1>1</formula1>
      <formula2>12</formula2>
    </dataValidation>
    <dataValidation allowBlank="1" showInputMessage="1" showErrorMessage="1" error="数値を入力してください。" sqref="AQ39:AT41 Q69:R69 X69:Y69 AH63:BC64 AH68:AQ69 AZ65:BC65 I37"/>
    <dataValidation type="whole" allowBlank="1" showInputMessage="1" showErrorMessage="1" error="数値を入力してください。" sqref="AN24 AN28 AN20">
      <formula1>1</formula1>
      <formula2>9999999999999</formula2>
    </dataValidation>
    <dataValidation type="whole" allowBlank="1" showInputMessage="1" showErrorMessage="1" error="数値を入力してください。" sqref="G60:AC68 AH65:AQ67 AZ66:BC68 AH60:BC62 AI90:AL91 AA90:AD91 J90:R91">
      <formula1>-9999999999999</formula1>
      <formula2>9999999999999</formula2>
    </dataValidation>
    <dataValidation type="whole" allowBlank="1" showInputMessage="1" showErrorMessage="1" error="12以下の月数を入力してください。" sqref="R15:R16">
      <formula1>0</formula1>
      <formula2>12</formula2>
    </dataValidation>
    <dataValidation type="whole" allowBlank="1" showInputMessage="1" showErrorMessage="1" error="1～12までの数値を入力してください。" sqref="L73:L82">
      <formula1>1</formula1>
      <formula2>12</formula2>
    </dataValidation>
    <dataValidation type="list" allowBlank="1" showInputMessage="1" showErrorMessage="1" sqref="J73:J82">
      <formula1>"　,R,H"</formula1>
    </dataValidation>
    <dataValidation type="whole" allowBlank="1" showInputMessage="1" showErrorMessage="1" error="数値を入力してください。" sqref="K73:K82">
      <formula1>1</formula1>
      <formula2>999</formula2>
    </dataValidation>
    <dataValidation type="whole" allowBlank="1" showInputMessage="1" showErrorMessage="1" error="0以上の数値を入力してください。" sqref="M73:P82">
      <formula1>0</formula1>
      <formula2>9999999999999</formula2>
    </dataValidation>
    <dataValidation type="whole" allowBlank="1" showInputMessage="1" showErrorMessage="1" error="0以上の数値を入力してください。" sqref="X73:Y82">
      <formula1>1</formula1>
      <formula2>9999999999999</formula2>
    </dataValidation>
  </dataValidations>
  <printOptions horizontalCentered="1" verticalCentered="1"/>
  <pageMargins left="0.39370078740157483" right="0.39370078740157483" top="0" bottom="0" header="0.31496062992125984" footer="0"/>
  <pageSetup paperSize="9" orientation="landscape" blackAndWhite="1" r:id="rId1"/>
  <rowBreaks count="1" manualBreakCount="1">
    <brk id="55" max="5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6"/>
  <sheetViews>
    <sheetView zoomScaleNormal="100" workbookViewId="0">
      <selection sqref="A1:K1"/>
    </sheetView>
  </sheetViews>
  <sheetFormatPr defaultRowHeight="28.5" customHeight="1"/>
  <cols>
    <col min="1" max="1" width="3" style="15" customWidth="1"/>
    <col min="2" max="2" width="27.5" style="15" bestFit="1" customWidth="1"/>
    <col min="3" max="3" width="3.75" style="15" bestFit="1" customWidth="1"/>
    <col min="4" max="4" width="9" style="15" customWidth="1"/>
    <col min="5" max="9" width="9" style="15"/>
    <col min="10" max="10" width="9" style="16"/>
    <col min="11" max="12" width="3" style="15" customWidth="1"/>
    <col min="13" max="13" width="27.5" style="15" bestFit="1" customWidth="1"/>
    <col min="14" max="14" width="3.75" style="15" bestFit="1" customWidth="1"/>
    <col min="15" max="15" width="9" style="15" customWidth="1"/>
    <col min="16" max="21" width="9" style="15"/>
    <col min="22" max="22" width="3" style="15" customWidth="1"/>
    <col min="23" max="16384" width="9" style="15"/>
  </cols>
  <sheetData>
    <row r="1" spans="1:53" s="13" customFormat="1" ht="28.5" customHeight="1">
      <c r="A1" s="520" t="s">
        <v>278</v>
      </c>
      <c r="B1" s="520"/>
      <c r="C1" s="520"/>
      <c r="D1" s="520"/>
      <c r="E1" s="520"/>
      <c r="F1" s="520"/>
      <c r="G1" s="520"/>
      <c r="H1" s="520"/>
      <c r="I1" s="520"/>
      <c r="J1" s="520"/>
      <c r="K1" s="520"/>
      <c r="L1" s="521" t="s">
        <v>279</v>
      </c>
      <c r="M1" s="521"/>
      <c r="N1" s="521"/>
      <c r="O1" s="521"/>
      <c r="P1" s="521"/>
      <c r="Q1" s="521"/>
      <c r="R1" s="521"/>
      <c r="S1" s="521"/>
      <c r="T1" s="521"/>
      <c r="U1" s="521"/>
      <c r="V1" s="521"/>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row>
    <row r="2" spans="1:53" s="13" customFormat="1" ht="28.5" customHeight="1">
      <c r="A2" s="18"/>
      <c r="B2" s="61" t="s">
        <v>82</v>
      </c>
      <c r="C2" s="61"/>
      <c r="D2" s="61"/>
      <c r="E2" s="61"/>
      <c r="F2" s="61"/>
      <c r="G2" s="61"/>
      <c r="H2" s="61"/>
      <c r="I2" s="61"/>
      <c r="J2" s="62"/>
      <c r="K2" s="63"/>
      <c r="L2" s="18"/>
      <c r="M2" s="522" t="s">
        <v>6</v>
      </c>
      <c r="N2" s="523"/>
      <c r="O2" s="523"/>
      <c r="P2" s="523"/>
      <c r="Q2" s="523"/>
      <c r="R2" s="523"/>
      <c r="S2" s="523"/>
      <c r="T2" s="523"/>
      <c r="U2" s="524"/>
      <c r="V2" s="18"/>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row>
    <row r="3" spans="1:53" s="13" customFormat="1" ht="28.5" customHeight="1">
      <c r="A3" s="18"/>
      <c r="B3" s="18"/>
      <c r="C3" s="63"/>
      <c r="D3" s="63"/>
      <c r="E3" s="63"/>
      <c r="F3" s="63"/>
      <c r="G3" s="63"/>
      <c r="H3" s="63"/>
      <c r="I3" s="63"/>
      <c r="J3" s="64"/>
      <c r="K3" s="63"/>
      <c r="L3" s="65"/>
      <c r="M3" s="20" t="s">
        <v>199</v>
      </c>
      <c r="N3" s="19" t="s">
        <v>8</v>
      </c>
      <c r="O3" s="525" t="s">
        <v>83</v>
      </c>
      <c r="P3" s="525"/>
      <c r="Q3" s="525"/>
      <c r="R3" s="525"/>
      <c r="S3" s="525"/>
      <c r="T3" s="525"/>
      <c r="U3" s="526"/>
      <c r="V3" s="65"/>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53" s="13" customFormat="1" ht="28.5" customHeight="1">
      <c r="A4" s="65"/>
      <c r="B4" s="519" t="s">
        <v>89</v>
      </c>
      <c r="C4" s="519"/>
      <c r="D4" s="519"/>
      <c r="E4" s="519"/>
      <c r="F4" s="519"/>
      <c r="G4" s="519"/>
      <c r="H4" s="519"/>
      <c r="I4" s="519"/>
      <c r="J4" s="519"/>
      <c r="K4" s="65"/>
      <c r="L4" s="65"/>
      <c r="M4" s="20" t="s">
        <v>200</v>
      </c>
      <c r="N4" s="19" t="s">
        <v>9</v>
      </c>
      <c r="O4" s="525" t="s">
        <v>237</v>
      </c>
      <c r="P4" s="525"/>
      <c r="Q4" s="525"/>
      <c r="R4" s="525"/>
      <c r="S4" s="525"/>
      <c r="T4" s="525"/>
      <c r="U4" s="526"/>
      <c r="V4" s="65"/>
    </row>
    <row r="5" spans="1:53" ht="28.5" customHeight="1">
      <c r="A5" s="65"/>
      <c r="B5" s="65" t="s">
        <v>95</v>
      </c>
      <c r="C5" s="65"/>
      <c r="D5" s="65"/>
      <c r="E5" s="65"/>
      <c r="F5" s="65"/>
      <c r="G5" s="65"/>
      <c r="H5" s="65"/>
      <c r="I5" s="65"/>
      <c r="J5" s="66"/>
      <c r="K5" s="65"/>
      <c r="L5" s="65"/>
      <c r="M5" s="21" t="s">
        <v>201</v>
      </c>
      <c r="N5" s="22" t="s">
        <v>10</v>
      </c>
      <c r="O5" s="512" t="s">
        <v>202</v>
      </c>
      <c r="P5" s="513"/>
      <c r="Q5" s="513"/>
      <c r="R5" s="513"/>
      <c r="S5" s="513"/>
      <c r="T5" s="513"/>
      <c r="U5" s="514"/>
      <c r="V5" s="65"/>
    </row>
    <row r="6" spans="1:53" ht="28.5" customHeight="1">
      <c r="A6" s="65"/>
      <c r="B6" s="67" t="s">
        <v>111</v>
      </c>
      <c r="C6" s="68"/>
      <c r="D6" s="68"/>
      <c r="E6" s="68"/>
      <c r="F6" s="68"/>
      <c r="G6" s="68"/>
      <c r="H6" s="68"/>
      <c r="I6" s="68"/>
      <c r="J6" s="69">
        <v>7</v>
      </c>
      <c r="K6" s="65"/>
      <c r="L6" s="70"/>
      <c r="M6" s="21" t="s">
        <v>205</v>
      </c>
      <c r="N6" s="22" t="s">
        <v>203</v>
      </c>
      <c r="O6" s="512" t="s">
        <v>207</v>
      </c>
      <c r="P6" s="513"/>
      <c r="Q6" s="513"/>
      <c r="R6" s="513"/>
      <c r="S6" s="513"/>
      <c r="T6" s="513"/>
      <c r="U6" s="514"/>
      <c r="V6" s="70"/>
    </row>
    <row r="7" spans="1:53" ht="28.5" customHeight="1">
      <c r="A7" s="65"/>
      <c r="B7" s="65"/>
      <c r="C7" s="65"/>
      <c r="D7" s="65"/>
      <c r="E7" s="65"/>
      <c r="F7" s="65"/>
      <c r="G7" s="65"/>
      <c r="H7" s="65"/>
      <c r="I7" s="65"/>
      <c r="J7" s="66"/>
      <c r="K7" s="65"/>
      <c r="L7" s="65"/>
      <c r="M7" s="21" t="s">
        <v>206</v>
      </c>
      <c r="N7" s="22" t="s">
        <v>204</v>
      </c>
      <c r="O7" s="512" t="s">
        <v>208</v>
      </c>
      <c r="P7" s="513"/>
      <c r="Q7" s="513"/>
      <c r="R7" s="513"/>
      <c r="S7" s="513"/>
      <c r="T7" s="513"/>
      <c r="U7" s="514"/>
      <c r="V7" s="65"/>
    </row>
    <row r="8" spans="1:53" s="17" customFormat="1" ht="28.5" customHeight="1">
      <c r="A8" s="65"/>
      <c r="B8" s="65" t="s">
        <v>94</v>
      </c>
      <c r="C8" s="65"/>
      <c r="D8" s="65"/>
      <c r="E8" s="65"/>
      <c r="F8" s="65"/>
      <c r="G8" s="65"/>
      <c r="H8" s="65"/>
      <c r="I8" s="65"/>
      <c r="J8" s="66"/>
      <c r="K8" s="65"/>
      <c r="L8" s="65"/>
      <c r="M8" s="32"/>
      <c r="N8" s="33"/>
      <c r="O8" s="71"/>
      <c r="P8" s="71"/>
      <c r="Q8" s="71"/>
      <c r="R8" s="71"/>
      <c r="S8" s="71"/>
      <c r="T8" s="71"/>
      <c r="U8" s="71"/>
      <c r="V8" s="65"/>
    </row>
    <row r="9" spans="1:53" ht="28.5" customHeight="1">
      <c r="A9" s="65"/>
      <c r="B9" s="72" t="s">
        <v>106</v>
      </c>
      <c r="C9" s="73"/>
      <c r="D9" s="73"/>
      <c r="E9" s="73"/>
      <c r="F9" s="73"/>
      <c r="G9" s="73"/>
      <c r="H9" s="73"/>
      <c r="I9" s="73"/>
      <c r="J9" s="74"/>
      <c r="K9" s="65"/>
      <c r="L9" s="65"/>
      <c r="M9" s="527" t="s">
        <v>7</v>
      </c>
      <c r="N9" s="528"/>
      <c r="O9" s="528"/>
      <c r="P9" s="528"/>
      <c r="Q9" s="528"/>
      <c r="R9" s="528"/>
      <c r="S9" s="528"/>
      <c r="T9" s="528"/>
      <c r="U9" s="529"/>
      <c r="V9" s="65"/>
    </row>
    <row r="10" spans="1:53" ht="28.5" customHeight="1">
      <c r="A10" s="65"/>
      <c r="B10" s="75" t="s">
        <v>107</v>
      </c>
      <c r="C10" s="76"/>
      <c r="D10" s="76"/>
      <c r="E10" s="76"/>
      <c r="F10" s="76"/>
      <c r="G10" s="76"/>
      <c r="H10" s="76"/>
      <c r="I10" s="76"/>
      <c r="J10" s="77"/>
      <c r="K10" s="65"/>
      <c r="L10" s="65"/>
      <c r="M10" s="30" t="s">
        <v>130</v>
      </c>
      <c r="N10" s="31" t="s">
        <v>15</v>
      </c>
      <c r="O10" s="515" t="s">
        <v>212</v>
      </c>
      <c r="P10" s="515"/>
      <c r="Q10" s="515"/>
      <c r="R10" s="515"/>
      <c r="S10" s="515"/>
      <c r="T10" s="515"/>
      <c r="U10" s="516"/>
      <c r="V10" s="65"/>
    </row>
    <row r="11" spans="1:53" ht="28.5" customHeight="1">
      <c r="A11" s="65"/>
      <c r="B11" s="75" t="s">
        <v>97</v>
      </c>
      <c r="C11" s="76"/>
      <c r="D11" s="76"/>
      <c r="E11" s="76"/>
      <c r="F11" s="76"/>
      <c r="G11" s="76" t="s">
        <v>98</v>
      </c>
      <c r="H11" s="76"/>
      <c r="I11" s="76"/>
      <c r="J11" s="77">
        <v>4</v>
      </c>
      <c r="K11" s="65"/>
      <c r="L11" s="70"/>
      <c r="M11" s="30" t="s">
        <v>131</v>
      </c>
      <c r="N11" s="31" t="s">
        <v>209</v>
      </c>
      <c r="O11" s="515" t="s">
        <v>213</v>
      </c>
      <c r="P11" s="515"/>
      <c r="Q11" s="515"/>
      <c r="R11" s="515"/>
      <c r="S11" s="515"/>
      <c r="T11" s="515"/>
      <c r="U11" s="516"/>
      <c r="V11" s="70"/>
    </row>
    <row r="12" spans="1:53" ht="28.5" customHeight="1">
      <c r="A12" s="65"/>
      <c r="B12" s="75" t="s">
        <v>96</v>
      </c>
      <c r="C12" s="76"/>
      <c r="D12" s="76"/>
      <c r="E12" s="76"/>
      <c r="F12" s="76"/>
      <c r="G12" s="76"/>
      <c r="H12" s="76"/>
      <c r="I12" s="76"/>
      <c r="J12" s="77"/>
      <c r="K12" s="65"/>
      <c r="L12" s="65"/>
      <c r="M12" s="30" t="s">
        <v>1</v>
      </c>
      <c r="N12" s="31" t="s">
        <v>210</v>
      </c>
      <c r="O12" s="515" t="s">
        <v>214</v>
      </c>
      <c r="P12" s="515"/>
      <c r="Q12" s="515"/>
      <c r="R12" s="515"/>
      <c r="S12" s="515"/>
      <c r="T12" s="515"/>
      <c r="U12" s="516"/>
      <c r="V12" s="65"/>
    </row>
    <row r="13" spans="1:53" s="17" customFormat="1" ht="28.5" customHeight="1">
      <c r="A13" s="65"/>
      <c r="B13" s="75" t="s">
        <v>99</v>
      </c>
      <c r="C13" s="76"/>
      <c r="D13" s="76"/>
      <c r="E13" s="76"/>
      <c r="F13" s="76"/>
      <c r="G13" s="76" t="s">
        <v>100</v>
      </c>
      <c r="H13" s="76"/>
      <c r="I13" s="76"/>
      <c r="J13" s="77">
        <v>4</v>
      </c>
      <c r="K13" s="65"/>
      <c r="L13" s="65"/>
      <c r="M13" s="30" t="s">
        <v>2</v>
      </c>
      <c r="N13" s="31" t="s">
        <v>211</v>
      </c>
      <c r="O13" s="515" t="s">
        <v>84</v>
      </c>
      <c r="P13" s="515"/>
      <c r="Q13" s="515"/>
      <c r="R13" s="515"/>
      <c r="S13" s="515"/>
      <c r="T13" s="515"/>
      <c r="U13" s="516"/>
      <c r="V13" s="65"/>
    </row>
    <row r="14" spans="1:53" ht="28.5" customHeight="1">
      <c r="A14" s="65"/>
      <c r="B14" s="75" t="s">
        <v>101</v>
      </c>
      <c r="C14" s="76"/>
      <c r="D14" s="76"/>
      <c r="E14" s="76"/>
      <c r="F14" s="76"/>
      <c r="G14" s="76" t="s">
        <v>102</v>
      </c>
      <c r="H14" s="76"/>
      <c r="I14" s="76"/>
      <c r="J14" s="77">
        <v>5</v>
      </c>
      <c r="K14" s="65"/>
      <c r="L14" s="65"/>
      <c r="M14" s="30" t="s">
        <v>132</v>
      </c>
      <c r="N14" s="31" t="s">
        <v>19</v>
      </c>
      <c r="O14" s="515" t="s">
        <v>85</v>
      </c>
      <c r="P14" s="515"/>
      <c r="Q14" s="515"/>
      <c r="R14" s="515"/>
      <c r="S14" s="515"/>
      <c r="T14" s="515"/>
      <c r="U14" s="516"/>
      <c r="V14" s="65"/>
    </row>
    <row r="15" spans="1:53" ht="28.5" customHeight="1">
      <c r="A15" s="65"/>
      <c r="B15" s="75" t="s">
        <v>103</v>
      </c>
      <c r="C15" s="76"/>
      <c r="D15" s="76"/>
      <c r="E15" s="76"/>
      <c r="F15" s="76"/>
      <c r="G15" s="76"/>
      <c r="H15" s="76"/>
      <c r="I15" s="76"/>
      <c r="J15" s="77">
        <v>5</v>
      </c>
      <c r="K15" s="65"/>
      <c r="L15" s="65"/>
      <c r="M15" s="30" t="s">
        <v>3</v>
      </c>
      <c r="N15" s="31" t="s">
        <v>20</v>
      </c>
      <c r="O15" s="515" t="s">
        <v>215</v>
      </c>
      <c r="P15" s="515"/>
      <c r="Q15" s="515"/>
      <c r="R15" s="515"/>
      <c r="S15" s="515"/>
      <c r="T15" s="515"/>
      <c r="U15" s="516"/>
      <c r="V15" s="65"/>
    </row>
    <row r="16" spans="1:53" ht="28.5" customHeight="1">
      <c r="A16" s="65"/>
      <c r="B16" s="75" t="s">
        <v>104</v>
      </c>
      <c r="C16" s="76"/>
      <c r="D16" s="76"/>
      <c r="E16" s="76"/>
      <c r="F16" s="76"/>
      <c r="G16" s="76" t="s">
        <v>105</v>
      </c>
      <c r="H16" s="76"/>
      <c r="I16" s="76"/>
      <c r="J16" s="77">
        <v>6</v>
      </c>
      <c r="K16" s="65"/>
      <c r="L16" s="65"/>
      <c r="M16" s="30" t="s">
        <v>217</v>
      </c>
      <c r="N16" s="31" t="s">
        <v>21</v>
      </c>
      <c r="O16" s="515" t="s">
        <v>216</v>
      </c>
      <c r="P16" s="515"/>
      <c r="Q16" s="515"/>
      <c r="R16" s="515"/>
      <c r="S16" s="515"/>
      <c r="T16" s="515"/>
      <c r="U16" s="516"/>
      <c r="V16" s="65"/>
    </row>
    <row r="17" spans="1:22" ht="28.5" customHeight="1">
      <c r="A17" s="65"/>
      <c r="B17" s="75" t="s">
        <v>108</v>
      </c>
      <c r="C17" s="76"/>
      <c r="D17" s="76"/>
      <c r="E17" s="76"/>
      <c r="F17" s="76"/>
      <c r="G17" s="76"/>
      <c r="H17" s="76"/>
      <c r="I17" s="76"/>
      <c r="J17" s="77">
        <v>3</v>
      </c>
      <c r="K17" s="65"/>
      <c r="L17" s="65"/>
      <c r="M17" s="30" t="s">
        <v>218</v>
      </c>
      <c r="N17" s="31" t="s">
        <v>22</v>
      </c>
      <c r="O17" s="515" t="s">
        <v>219</v>
      </c>
      <c r="P17" s="515"/>
      <c r="Q17" s="515"/>
      <c r="R17" s="515"/>
      <c r="S17" s="515"/>
      <c r="T17" s="515"/>
      <c r="U17" s="516"/>
      <c r="V17" s="65"/>
    </row>
    <row r="18" spans="1:22" ht="28.5" customHeight="1">
      <c r="A18" s="65"/>
      <c r="B18" s="75" t="s">
        <v>109</v>
      </c>
      <c r="C18" s="76"/>
      <c r="D18" s="76"/>
      <c r="E18" s="76"/>
      <c r="F18" s="76"/>
      <c r="G18" s="76"/>
      <c r="H18" s="76"/>
      <c r="I18" s="76"/>
      <c r="J18" s="77">
        <v>2</v>
      </c>
      <c r="K18" s="65"/>
      <c r="L18" s="65"/>
      <c r="M18" s="30" t="s">
        <v>220</v>
      </c>
      <c r="N18" s="31" t="s">
        <v>24</v>
      </c>
      <c r="O18" s="515" t="s">
        <v>221</v>
      </c>
      <c r="P18" s="515"/>
      <c r="Q18" s="515"/>
      <c r="R18" s="515"/>
      <c r="S18" s="515"/>
      <c r="T18" s="515"/>
      <c r="U18" s="516"/>
      <c r="V18" s="65"/>
    </row>
    <row r="19" spans="1:22" ht="28.5" customHeight="1">
      <c r="A19" s="65"/>
      <c r="B19" s="78" t="s">
        <v>110</v>
      </c>
      <c r="C19" s="79"/>
      <c r="D19" s="79"/>
      <c r="E19" s="79"/>
      <c r="F19" s="79"/>
      <c r="G19" s="79"/>
      <c r="H19" s="79"/>
      <c r="I19" s="79"/>
      <c r="J19" s="80">
        <v>4</v>
      </c>
      <c r="K19" s="65"/>
      <c r="L19" s="65"/>
      <c r="M19" s="30" t="s">
        <v>222</v>
      </c>
      <c r="N19" s="31" t="s">
        <v>25</v>
      </c>
      <c r="O19" s="515" t="s">
        <v>223</v>
      </c>
      <c r="P19" s="515"/>
      <c r="Q19" s="515"/>
      <c r="R19" s="515"/>
      <c r="S19" s="515"/>
      <c r="T19" s="515"/>
      <c r="U19" s="516"/>
      <c r="V19" s="65"/>
    </row>
    <row r="20" spans="1:22" ht="28.5" customHeight="1">
      <c r="A20" s="65"/>
      <c r="B20" s="65"/>
      <c r="C20" s="65"/>
      <c r="D20" s="65"/>
      <c r="E20" s="65"/>
      <c r="F20" s="65"/>
      <c r="G20" s="65"/>
      <c r="H20" s="65"/>
      <c r="I20" s="65"/>
      <c r="J20" s="66"/>
      <c r="K20" s="65"/>
      <c r="L20" s="65"/>
      <c r="M20" s="30" t="s">
        <v>224</v>
      </c>
      <c r="N20" s="31" t="s">
        <v>26</v>
      </c>
      <c r="O20" s="515" t="s">
        <v>225</v>
      </c>
      <c r="P20" s="515"/>
      <c r="Q20" s="515"/>
      <c r="R20" s="515"/>
      <c r="S20" s="515"/>
      <c r="T20" s="515"/>
      <c r="U20" s="516"/>
      <c r="V20" s="65"/>
    </row>
    <row r="21" spans="1:22" ht="28.5" customHeight="1">
      <c r="A21" s="65"/>
      <c r="B21" s="65" t="s">
        <v>90</v>
      </c>
      <c r="C21" s="65"/>
      <c r="D21" s="65"/>
      <c r="E21" s="65"/>
      <c r="F21" s="65"/>
      <c r="G21" s="65"/>
      <c r="H21" s="65"/>
      <c r="I21" s="65"/>
      <c r="J21" s="66"/>
      <c r="K21" s="65"/>
      <c r="L21" s="65"/>
      <c r="M21" s="30" t="s">
        <v>226</v>
      </c>
      <c r="N21" s="31" t="s">
        <v>27</v>
      </c>
      <c r="O21" s="515" t="s">
        <v>86</v>
      </c>
      <c r="P21" s="515"/>
      <c r="Q21" s="515"/>
      <c r="R21" s="515"/>
      <c r="S21" s="515"/>
      <c r="T21" s="515"/>
      <c r="U21" s="516"/>
      <c r="V21" s="65"/>
    </row>
    <row r="22" spans="1:22" ht="28.5" customHeight="1">
      <c r="A22" s="65"/>
      <c r="B22" s="517" t="s">
        <v>112</v>
      </c>
      <c r="C22" s="518"/>
      <c r="D22" s="518"/>
      <c r="E22" s="518"/>
      <c r="F22" s="518"/>
      <c r="G22" s="518"/>
      <c r="H22" s="518"/>
      <c r="I22" s="81"/>
      <c r="J22" s="74"/>
      <c r="K22" s="65"/>
      <c r="L22" s="65"/>
      <c r="M22" s="30" t="s">
        <v>227</v>
      </c>
      <c r="N22" s="31" t="s">
        <v>28</v>
      </c>
      <c r="O22" s="515" t="s">
        <v>228</v>
      </c>
      <c r="P22" s="515"/>
      <c r="Q22" s="515"/>
      <c r="R22" s="515"/>
      <c r="S22" s="515"/>
      <c r="T22" s="515"/>
      <c r="U22" s="516"/>
      <c r="V22" s="65"/>
    </row>
    <row r="23" spans="1:22" ht="28.5" customHeight="1">
      <c r="A23" s="65"/>
      <c r="B23" s="75" t="s">
        <v>113</v>
      </c>
      <c r="C23" s="76"/>
      <c r="D23" s="76"/>
      <c r="E23" s="76" t="s">
        <v>91</v>
      </c>
      <c r="F23" s="76"/>
      <c r="G23" s="76"/>
      <c r="H23" s="76"/>
      <c r="I23" s="76"/>
      <c r="J23" s="77">
        <v>15</v>
      </c>
      <c r="K23" s="65"/>
      <c r="L23" s="65"/>
      <c r="M23" s="30" t="s">
        <v>229</v>
      </c>
      <c r="N23" s="31" t="s">
        <v>29</v>
      </c>
      <c r="O23" s="515" t="s">
        <v>230</v>
      </c>
      <c r="P23" s="515"/>
      <c r="Q23" s="515"/>
      <c r="R23" s="515"/>
      <c r="S23" s="515"/>
      <c r="T23" s="515"/>
      <c r="U23" s="516"/>
      <c r="V23" s="65"/>
    </row>
    <row r="24" spans="1:22" ht="28.5" customHeight="1">
      <c r="A24" s="65"/>
      <c r="B24" s="75"/>
      <c r="C24" s="76"/>
      <c r="D24" s="76"/>
      <c r="E24" s="76" t="s">
        <v>92</v>
      </c>
      <c r="F24" s="76"/>
      <c r="G24" s="76"/>
      <c r="H24" s="76"/>
      <c r="I24" s="76"/>
      <c r="J24" s="77">
        <v>8</v>
      </c>
      <c r="K24" s="65"/>
      <c r="L24" s="65"/>
      <c r="M24" s="30" t="s">
        <v>231</v>
      </c>
      <c r="N24" s="31" t="s">
        <v>30</v>
      </c>
      <c r="O24" s="515" t="s">
        <v>232</v>
      </c>
      <c r="P24" s="515"/>
      <c r="Q24" s="515"/>
      <c r="R24" s="515"/>
      <c r="S24" s="515"/>
      <c r="T24" s="515"/>
      <c r="U24" s="516"/>
      <c r="V24" s="65"/>
    </row>
    <row r="25" spans="1:22" ht="28.5" customHeight="1">
      <c r="A25" s="65"/>
      <c r="B25" s="75" t="s">
        <v>114</v>
      </c>
      <c r="C25" s="76"/>
      <c r="D25" s="76"/>
      <c r="E25" s="76"/>
      <c r="F25" s="76"/>
      <c r="G25" s="76"/>
      <c r="H25" s="76"/>
      <c r="I25" s="76"/>
      <c r="J25" s="77">
        <v>5</v>
      </c>
      <c r="K25" s="65"/>
      <c r="L25" s="65"/>
      <c r="M25" s="30" t="s">
        <v>234</v>
      </c>
      <c r="N25" s="31" t="s">
        <v>31</v>
      </c>
      <c r="O25" s="515" t="s">
        <v>235</v>
      </c>
      <c r="P25" s="515"/>
      <c r="Q25" s="515"/>
      <c r="R25" s="515"/>
      <c r="S25" s="515"/>
      <c r="T25" s="515"/>
      <c r="U25" s="516"/>
      <c r="V25" s="65"/>
    </row>
    <row r="26" spans="1:22" ht="28.5" customHeight="1">
      <c r="A26" s="65"/>
      <c r="B26" s="75" t="s">
        <v>115</v>
      </c>
      <c r="C26" s="76"/>
      <c r="D26" s="76"/>
      <c r="E26" s="76"/>
      <c r="F26" s="76"/>
      <c r="G26" s="76"/>
      <c r="H26" s="76"/>
      <c r="I26" s="76"/>
      <c r="J26" s="77">
        <v>6</v>
      </c>
      <c r="K26" s="65"/>
      <c r="L26" s="65"/>
      <c r="M26" s="30" t="s">
        <v>236</v>
      </c>
      <c r="N26" s="31" t="s">
        <v>233</v>
      </c>
      <c r="O26" s="515" t="s">
        <v>238</v>
      </c>
      <c r="P26" s="515"/>
      <c r="Q26" s="515"/>
      <c r="R26" s="515"/>
      <c r="S26" s="515"/>
      <c r="T26" s="515"/>
      <c r="U26" s="516"/>
      <c r="V26" s="65"/>
    </row>
    <row r="27" spans="1:22" ht="28.5" customHeight="1">
      <c r="A27" s="65"/>
      <c r="B27" s="82" t="s">
        <v>116</v>
      </c>
      <c r="C27" s="76"/>
      <c r="D27" s="76"/>
      <c r="E27" s="76"/>
      <c r="F27" s="76"/>
      <c r="G27" s="76"/>
      <c r="H27" s="76"/>
      <c r="I27" s="76"/>
      <c r="J27" s="77"/>
      <c r="K27" s="65"/>
      <c r="L27" s="65"/>
      <c r="M27" s="30" t="s">
        <v>239</v>
      </c>
      <c r="N27" s="31" t="s">
        <v>149</v>
      </c>
      <c r="O27" s="515" t="s">
        <v>240</v>
      </c>
      <c r="P27" s="515"/>
      <c r="Q27" s="515"/>
      <c r="R27" s="515"/>
      <c r="S27" s="515"/>
      <c r="T27" s="515"/>
      <c r="U27" s="516"/>
      <c r="V27" s="65"/>
    </row>
    <row r="28" spans="1:22" ht="28.5" customHeight="1">
      <c r="A28" s="65"/>
      <c r="B28" s="75" t="s">
        <v>117</v>
      </c>
      <c r="C28" s="76"/>
      <c r="D28" s="76" t="s">
        <v>93</v>
      </c>
      <c r="E28" s="76"/>
      <c r="F28" s="76"/>
      <c r="G28" s="76"/>
      <c r="H28" s="76"/>
      <c r="I28" s="76"/>
      <c r="J28" s="77">
        <v>4</v>
      </c>
      <c r="K28" s="65"/>
      <c r="L28" s="65"/>
      <c r="M28" s="30" t="s">
        <v>241</v>
      </c>
      <c r="N28" s="31" t="s">
        <v>150</v>
      </c>
      <c r="O28" s="515" t="s">
        <v>242</v>
      </c>
      <c r="P28" s="515"/>
      <c r="Q28" s="515"/>
      <c r="R28" s="515"/>
      <c r="S28" s="515"/>
      <c r="T28" s="515"/>
      <c r="U28" s="516"/>
      <c r="V28" s="65"/>
    </row>
    <row r="29" spans="1:22" ht="28.5" customHeight="1">
      <c r="A29" s="65"/>
      <c r="B29" s="78"/>
      <c r="C29" s="79"/>
      <c r="D29" s="79" t="s">
        <v>92</v>
      </c>
      <c r="E29" s="79"/>
      <c r="F29" s="79"/>
      <c r="G29" s="79"/>
      <c r="H29" s="79"/>
      <c r="I29" s="79"/>
      <c r="J29" s="80">
        <v>5</v>
      </c>
      <c r="K29" s="65"/>
      <c r="L29" s="65"/>
      <c r="M29" s="30" t="s">
        <v>243</v>
      </c>
      <c r="N29" s="31"/>
      <c r="O29" s="515" t="s">
        <v>87</v>
      </c>
      <c r="P29" s="515"/>
      <c r="Q29" s="515"/>
      <c r="R29" s="515"/>
      <c r="S29" s="515"/>
      <c r="T29" s="515"/>
      <c r="U29" s="516"/>
      <c r="V29" s="65"/>
    </row>
    <row r="30" spans="1:22" ht="28.5" customHeight="1">
      <c r="A30" s="65"/>
      <c r="B30" s="70"/>
      <c r="C30" s="70"/>
      <c r="D30" s="70"/>
      <c r="E30" s="70"/>
      <c r="F30" s="70"/>
      <c r="G30" s="70"/>
      <c r="H30" s="70"/>
      <c r="I30" s="70"/>
      <c r="J30" s="83"/>
      <c r="K30" s="65"/>
      <c r="L30" s="65"/>
      <c r="M30" s="30" t="s">
        <v>33</v>
      </c>
      <c r="N30" s="31" t="s">
        <v>245</v>
      </c>
      <c r="O30" s="515" t="s">
        <v>244</v>
      </c>
      <c r="P30" s="515"/>
      <c r="Q30" s="515"/>
      <c r="R30" s="515"/>
      <c r="S30" s="515"/>
      <c r="T30" s="515"/>
      <c r="U30" s="516"/>
      <c r="V30" s="65"/>
    </row>
    <row r="31" spans="1:22" ht="28.5" customHeight="1">
      <c r="A31" s="65"/>
      <c r="B31" s="65" t="s">
        <v>118</v>
      </c>
      <c r="C31" s="65"/>
      <c r="D31" s="65"/>
      <c r="E31" s="65"/>
      <c r="F31" s="65"/>
      <c r="G31" s="65"/>
      <c r="H31" s="65"/>
      <c r="I31" s="65"/>
      <c r="J31" s="84"/>
      <c r="K31" s="65"/>
      <c r="L31" s="65"/>
      <c r="M31" s="30" t="s">
        <v>247</v>
      </c>
      <c r="N31" s="31" t="s">
        <v>246</v>
      </c>
      <c r="O31" s="515" t="s">
        <v>248</v>
      </c>
      <c r="P31" s="515"/>
      <c r="Q31" s="515"/>
      <c r="R31" s="515"/>
      <c r="S31" s="515"/>
      <c r="T31" s="515"/>
      <c r="U31" s="516"/>
      <c r="V31" s="65"/>
    </row>
    <row r="32" spans="1:22" ht="28.5" customHeight="1">
      <c r="A32" s="65"/>
      <c r="B32" s="85" t="s">
        <v>276</v>
      </c>
      <c r="C32" s="65"/>
      <c r="D32" s="65"/>
      <c r="E32" s="65"/>
      <c r="F32" s="65"/>
      <c r="G32" s="65"/>
      <c r="H32" s="65"/>
      <c r="I32" s="65"/>
      <c r="J32" s="84"/>
      <c r="K32" s="65"/>
      <c r="L32" s="65"/>
      <c r="M32" s="30" t="s">
        <v>250</v>
      </c>
      <c r="N32" s="31" t="s">
        <v>164</v>
      </c>
      <c r="O32" s="515" t="s">
        <v>249</v>
      </c>
      <c r="P32" s="515"/>
      <c r="Q32" s="515"/>
      <c r="R32" s="515"/>
      <c r="S32" s="515"/>
      <c r="T32" s="515"/>
      <c r="U32" s="516"/>
      <c r="V32" s="65"/>
    </row>
    <row r="33" spans="1:22" ht="28.5" customHeight="1">
      <c r="A33" s="65"/>
      <c r="B33" s="65" t="s">
        <v>277</v>
      </c>
      <c r="C33" s="65"/>
      <c r="D33" s="65"/>
      <c r="E33" s="65"/>
      <c r="F33" s="65"/>
      <c r="G33" s="65"/>
      <c r="H33" s="65"/>
      <c r="I33" s="65"/>
      <c r="J33" s="84"/>
      <c r="K33" s="65"/>
      <c r="L33" s="65"/>
      <c r="M33" s="533" t="s">
        <v>251</v>
      </c>
      <c r="N33" s="534"/>
      <c r="O33" s="534"/>
      <c r="P33" s="534"/>
      <c r="Q33" s="534"/>
      <c r="R33" s="534"/>
      <c r="S33" s="534"/>
      <c r="T33" s="534"/>
      <c r="U33" s="535"/>
      <c r="V33" s="65"/>
    </row>
    <row r="34" spans="1:22" ht="28.5" customHeight="1">
      <c r="A34" s="65"/>
      <c r="B34" s="65" t="s">
        <v>275</v>
      </c>
      <c r="C34" s="65"/>
      <c r="D34" s="65"/>
      <c r="E34" s="65"/>
      <c r="F34" s="65"/>
      <c r="G34" s="65"/>
      <c r="H34" s="65"/>
      <c r="I34" s="65"/>
      <c r="J34" s="84"/>
      <c r="K34" s="65"/>
      <c r="L34" s="65"/>
      <c r="M34" s="30" t="s">
        <v>252</v>
      </c>
      <c r="N34" s="31" t="s">
        <v>253</v>
      </c>
      <c r="O34" s="515" t="s">
        <v>254</v>
      </c>
      <c r="P34" s="515"/>
      <c r="Q34" s="515"/>
      <c r="R34" s="515"/>
      <c r="S34" s="515"/>
      <c r="T34" s="515"/>
      <c r="U34" s="516"/>
      <c r="V34" s="65"/>
    </row>
    <row r="35" spans="1:22" ht="28.5" customHeight="1">
      <c r="A35" s="65"/>
      <c r="B35" s="65"/>
      <c r="C35" s="65"/>
      <c r="D35" s="65"/>
      <c r="E35" s="65"/>
      <c r="F35" s="65"/>
      <c r="G35" s="65"/>
      <c r="H35" s="65"/>
      <c r="I35" s="65"/>
      <c r="J35" s="84"/>
      <c r="K35" s="65"/>
      <c r="L35" s="65"/>
      <c r="M35" s="30" t="s">
        <v>34</v>
      </c>
      <c r="N35" s="31" t="s">
        <v>255</v>
      </c>
      <c r="O35" s="515" t="s">
        <v>88</v>
      </c>
      <c r="P35" s="515"/>
      <c r="Q35" s="515"/>
      <c r="R35" s="515"/>
      <c r="S35" s="515"/>
      <c r="T35" s="515"/>
      <c r="U35" s="516"/>
      <c r="V35" s="65"/>
    </row>
    <row r="36" spans="1:22" ht="28.5" customHeight="1">
      <c r="A36" s="65"/>
      <c r="B36" s="65"/>
      <c r="C36" s="65"/>
      <c r="D36" s="65"/>
      <c r="E36" s="65"/>
      <c r="F36" s="65"/>
      <c r="G36" s="65"/>
      <c r="H36" s="65"/>
      <c r="I36" s="65"/>
      <c r="J36" s="84"/>
      <c r="K36" s="65"/>
      <c r="L36" s="65"/>
      <c r="M36" s="536" t="s">
        <v>284</v>
      </c>
      <c r="N36" s="537"/>
      <c r="O36" s="530" t="s">
        <v>256</v>
      </c>
      <c r="P36" s="531"/>
      <c r="Q36" s="531"/>
      <c r="R36" s="531"/>
      <c r="S36" s="531"/>
      <c r="T36" s="531"/>
      <c r="U36" s="532"/>
      <c r="V36" s="65"/>
    </row>
  </sheetData>
  <sheetProtection algorithmName="SHA-512" hashValue="ep1RQEacqTZDJx2qa0ObkKx2fVf1KE7sbMHHE5W4ifNVi8p27ABV24GBSrLjbMLajaGsWiGZ0u/sNewRsrLPew==" saltValue="KHLB1vKBQZmCYEL7vD7cyQ==" spinCount="100000" sheet="1" objects="1" scenarios="1"/>
  <mergeCells count="39">
    <mergeCell ref="O28:U28"/>
    <mergeCell ref="O29:U29"/>
    <mergeCell ref="O30:U30"/>
    <mergeCell ref="O35:U35"/>
    <mergeCell ref="O36:U36"/>
    <mergeCell ref="O31:U31"/>
    <mergeCell ref="O32:U32"/>
    <mergeCell ref="O34:U34"/>
    <mergeCell ref="M33:U33"/>
    <mergeCell ref="M36:N36"/>
    <mergeCell ref="B22:H22"/>
    <mergeCell ref="B4:J4"/>
    <mergeCell ref="A1:K1"/>
    <mergeCell ref="L1:V1"/>
    <mergeCell ref="M2:U2"/>
    <mergeCell ref="O3:U3"/>
    <mergeCell ref="O4:U4"/>
    <mergeCell ref="O5:U5"/>
    <mergeCell ref="O16:U16"/>
    <mergeCell ref="M9:U9"/>
    <mergeCell ref="O10:U10"/>
    <mergeCell ref="O11:U11"/>
    <mergeCell ref="O12:U12"/>
    <mergeCell ref="O13:U13"/>
    <mergeCell ref="O14:U14"/>
    <mergeCell ref="O15:U15"/>
    <mergeCell ref="O6:U6"/>
    <mergeCell ref="O7:U7"/>
    <mergeCell ref="O27:U27"/>
    <mergeCell ref="O25:U25"/>
    <mergeCell ref="O26:U26"/>
    <mergeCell ref="O17:U17"/>
    <mergeCell ref="O18:U18"/>
    <mergeCell ref="O19:U19"/>
    <mergeCell ref="O20:U20"/>
    <mergeCell ref="O21:U21"/>
    <mergeCell ref="O22:U22"/>
    <mergeCell ref="O23:U23"/>
    <mergeCell ref="O24:U24"/>
  </mergeCells>
  <phoneticPr fontId="2"/>
  <printOptions horizontalCentered="1"/>
  <pageMargins left="0.70866141732283472" right="0.70866141732283472" top="0"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収支農業</vt:lpstr>
      <vt:lpstr>参考資料</vt:lpstr>
      <vt:lpstr>参考資料!Print_Area</vt:lpstr>
      <vt:lpstr>収支農業!Print_Area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0570</dc:creator>
  <cp:lastModifiedBy>0570</cp:lastModifiedBy>
  <cp:lastPrinted>2021-01-14T00:44:30Z</cp:lastPrinted>
  <dcterms:created xsi:type="dcterms:W3CDTF">2020-11-19T02:41:34Z</dcterms:created>
  <dcterms:modified xsi:type="dcterms:W3CDTF">2021-01-14T04:02:09Z</dcterms:modified>
</cp:coreProperties>
</file>