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70\Desktop\"/>
    </mc:Choice>
  </mc:AlternateContent>
  <workbookProtection workbookAlgorithmName="SHA-512" workbookHashValue="kY5gi/N5LObPlorstEqYJKRf+ZSRP1CnYlNLCmXee8G1MakcES5XjJJ2I6B1rLRdJmRgVfz7gZBozCUacYcKUw==" workbookSaltValue="3/lN3vCBttlze4OK0xCfpg==" workbookSpinCount="100000" lockStructure="1"/>
  <bookViews>
    <workbookView xWindow="0" yWindow="0" windowWidth="12750" windowHeight="9510"/>
  </bookViews>
  <sheets>
    <sheet name="収支一般" sheetId="1" r:id="rId1"/>
    <sheet name="参考資料" sheetId="2" r:id="rId2"/>
  </sheets>
  <definedNames>
    <definedName name="_xlnm.Print_Area" localSheetId="1">参考資料!$A$1:$V$32</definedName>
    <definedName name="_xlnm.Print_Area" localSheetId="0">収支一般!$A$8:$BB$72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1" i="1" l="1"/>
  <c r="AB59" i="1"/>
  <c r="AB57" i="1"/>
  <c r="AB55" i="1"/>
  <c r="AT61" i="1"/>
  <c r="AT59" i="1"/>
  <c r="AT57" i="1"/>
  <c r="AT55" i="1"/>
  <c r="H26" i="1" l="1"/>
  <c r="H28" i="1" s="1"/>
  <c r="W34" i="1"/>
  <c r="H23" i="1"/>
  <c r="H29" i="1" l="1"/>
  <c r="T51" i="1"/>
  <c r="U47" i="1"/>
  <c r="AF63" i="1"/>
  <c r="BC49" i="1"/>
  <c r="T53" i="1"/>
  <c r="P53" i="1" s="1"/>
  <c r="T55" i="1"/>
  <c r="T57" i="1"/>
  <c r="P57" i="1" s="1"/>
  <c r="T59" i="1"/>
  <c r="P59" i="1" s="1"/>
  <c r="T61" i="1"/>
  <c r="P61" i="1" s="1"/>
  <c r="P51" i="1" l="1"/>
  <c r="X51" i="1"/>
  <c r="X59" i="1"/>
  <c r="X53" i="1"/>
  <c r="X61" i="1"/>
  <c r="X55" i="1"/>
  <c r="X57" i="1"/>
  <c r="BC61" i="1"/>
  <c r="BG61" i="1" s="1"/>
  <c r="Z61" i="1" s="1"/>
  <c r="BC59" i="1"/>
  <c r="BG59" i="1" s="1"/>
  <c r="Z59" i="1" s="1"/>
  <c r="BC57" i="1"/>
  <c r="BG57" i="1" s="1"/>
  <c r="Z57" i="1" s="1"/>
  <c r="BC55" i="1"/>
  <c r="BF55" i="1" s="1"/>
  <c r="P55" i="1"/>
  <c r="BC53" i="1"/>
  <c r="BF53" i="1" s="1"/>
  <c r="BC51" i="1"/>
  <c r="BF51" i="1" s="1"/>
  <c r="AB53" i="1" l="1"/>
  <c r="AT53" i="1"/>
  <c r="BH61" i="1"/>
  <c r="BH59" i="1"/>
  <c r="AJ59" i="1" s="1"/>
  <c r="BH57" i="1"/>
  <c r="BH55" i="1"/>
  <c r="BH53" i="1"/>
  <c r="BF61" i="1"/>
  <c r="BF59" i="1"/>
  <c r="BF57" i="1"/>
  <c r="BG55" i="1"/>
  <c r="Z55" i="1" s="1"/>
  <c r="BG53" i="1"/>
  <c r="BG51" i="1"/>
  <c r="Z51" i="1" s="1"/>
  <c r="BH51" i="1" l="1"/>
  <c r="AB51" i="1" s="1"/>
  <c r="AJ51" i="1" s="1"/>
  <c r="AP51" i="1" s="1"/>
  <c r="AT51" i="1"/>
  <c r="AT63" i="1" s="1"/>
  <c r="Z53" i="1"/>
  <c r="AJ57" i="1"/>
  <c r="AP57" i="1" s="1"/>
  <c r="AJ61" i="1"/>
  <c r="AP61" i="1" s="1"/>
  <c r="AP59" i="1"/>
  <c r="B6" i="1"/>
  <c r="AJ55" i="1" l="1"/>
  <c r="AP55" i="1" s="1"/>
  <c r="AB63" i="1"/>
  <c r="AJ53" i="1"/>
  <c r="AP53" i="1" s="1"/>
  <c r="AV28" i="1"/>
  <c r="AN28" i="1"/>
  <c r="AN29" i="1"/>
  <c r="AK28" i="1"/>
  <c r="AR26" i="1"/>
  <c r="AR24" i="1"/>
  <c r="AR22" i="1"/>
  <c r="AR20" i="1"/>
  <c r="AV47" i="1"/>
  <c r="AR39" i="1"/>
  <c r="AP63" i="1" l="1"/>
  <c r="H32" i="1" s="1"/>
  <c r="W35" i="1" s="1"/>
  <c r="W36" i="1" s="1"/>
  <c r="W38" i="1" s="1"/>
  <c r="AJ63" i="1"/>
  <c r="AR28" i="1"/>
</calcChain>
</file>

<file path=xl/comments1.xml><?xml version="1.0" encoding="utf-8"?>
<comments xmlns="http://schemas.openxmlformats.org/spreadsheetml/2006/main">
  <authors>
    <author>0570</author>
  </authors>
  <commentList>
    <comment ref="H32" authorId="0" shapeId="0">
      <text>
        <r>
          <rPr>
            <b/>
            <sz val="9"/>
            <color indexed="81"/>
            <rFont val="MS P ゴシック"/>
            <family val="3"/>
            <charset val="128"/>
          </rPr>
          <t>裏面の減価償却費に入力してください。
6件までしか対応しておりません。</t>
        </r>
      </text>
    </comment>
    <comment ref="W37" authorId="0" shapeId="0">
      <text>
        <r>
          <rPr>
            <b/>
            <sz val="9"/>
            <color indexed="81"/>
            <rFont val="MS P ゴシック"/>
            <family val="3"/>
            <charset val="128"/>
          </rPr>
          <t>事業専従者控除額は、次の(1)又は(2)の金額のどちらか低い金額です。
(1)配偶者86万　その他は一人につき50万
(2)⑲の額÷専従者の数＋1した金額</t>
        </r>
      </text>
    </comment>
    <comment ref="I49" authorId="0" shapeId="0">
      <text>
        <r>
          <rPr>
            <b/>
            <sz val="9"/>
            <color indexed="81"/>
            <rFont val="MS P ゴシック"/>
            <family val="3"/>
            <charset val="128"/>
          </rPr>
          <t>リストより元号を選択して、取得「年月」を入力してください。
（日は不要です。）</t>
        </r>
      </text>
    </comment>
    <comment ref="T51" authorId="0" shapeId="0">
      <text>
        <r>
          <rPr>
            <b/>
            <sz val="9"/>
            <color indexed="81"/>
            <rFont val="MS P ゴシック"/>
            <family val="3"/>
            <charset val="128"/>
          </rPr>
          <t>H19.4以降の定額法以外の償却方法には対応しておりません。</t>
        </r>
      </text>
    </comment>
    <comment ref="AN51" authorId="0" shapeId="0">
      <text>
        <r>
          <rPr>
            <b/>
            <sz val="9"/>
            <color indexed="81"/>
            <rFont val="MS P ゴシック"/>
            <family val="3"/>
            <charset val="128"/>
          </rPr>
          <t>100以下の割合を数値で入力してください。(事業のみ使用の場合は100になります。）</t>
        </r>
      </text>
    </comment>
  </commentList>
</comments>
</file>

<file path=xl/sharedStrings.xml><?xml version="1.0" encoding="utf-8"?>
<sst xmlns="http://schemas.openxmlformats.org/spreadsheetml/2006/main" count="312" uniqueCount="228">
  <si>
    <t>令和</t>
    <rPh sb="0" eb="2">
      <t>レイワ</t>
    </rPh>
    <phoneticPr fontId="2"/>
  </si>
  <si>
    <t>売上(収入)金額</t>
    <rPh sb="0" eb="2">
      <t>ウリアゲ</t>
    </rPh>
    <rPh sb="3" eb="5">
      <t>シュウニュウ</t>
    </rPh>
    <rPh sb="6" eb="8">
      <t>キンガク</t>
    </rPh>
    <phoneticPr fontId="2"/>
  </si>
  <si>
    <t>家事消費</t>
    <rPh sb="0" eb="2">
      <t>カジ</t>
    </rPh>
    <rPh sb="2" eb="4">
      <t>ショウヒ</t>
    </rPh>
    <phoneticPr fontId="2"/>
  </si>
  <si>
    <t>その他の収入</t>
    <rPh sb="2" eb="3">
      <t>タ</t>
    </rPh>
    <rPh sb="4" eb="6">
      <t>シュウニュウ</t>
    </rPh>
    <phoneticPr fontId="2"/>
  </si>
  <si>
    <t>仕入金額</t>
    <rPh sb="0" eb="2">
      <t>シイレ</t>
    </rPh>
    <rPh sb="2" eb="4">
      <t>キンガク</t>
    </rPh>
    <phoneticPr fontId="2"/>
  </si>
  <si>
    <t>差引原価(⑦-⑧)</t>
    <rPh sb="0" eb="2">
      <t>サシヒキ</t>
    </rPh>
    <rPh sb="2" eb="4">
      <t>ゲンカ</t>
    </rPh>
    <phoneticPr fontId="2"/>
  </si>
  <si>
    <t>小計(⑤+⑥)</t>
    <rPh sb="0" eb="2">
      <t>ショウケイ</t>
    </rPh>
    <phoneticPr fontId="2"/>
  </si>
  <si>
    <t>給料賃金</t>
    <rPh sb="0" eb="4">
      <t>キュウリョウチンギン</t>
    </rPh>
    <phoneticPr fontId="2"/>
  </si>
  <si>
    <t>外注工賃</t>
    <rPh sb="0" eb="2">
      <t>ガイチュウ</t>
    </rPh>
    <rPh sb="2" eb="4">
      <t>コウチン</t>
    </rPh>
    <phoneticPr fontId="2"/>
  </si>
  <si>
    <t>減価償却費</t>
    <rPh sb="0" eb="2">
      <t>ゲンカ</t>
    </rPh>
    <rPh sb="2" eb="4">
      <t>ショウキャク</t>
    </rPh>
    <rPh sb="4" eb="5">
      <t>ヒ</t>
    </rPh>
    <phoneticPr fontId="2"/>
  </si>
  <si>
    <t>貸倒金</t>
    <rPh sb="0" eb="2">
      <t>カシダオレ</t>
    </rPh>
    <rPh sb="2" eb="3">
      <t>キン</t>
    </rPh>
    <phoneticPr fontId="2"/>
  </si>
  <si>
    <t>地代家賃</t>
    <rPh sb="0" eb="2">
      <t>チダイ</t>
    </rPh>
    <rPh sb="2" eb="4">
      <t>ヤチン</t>
    </rPh>
    <phoneticPr fontId="2"/>
  </si>
  <si>
    <t>利子割引料</t>
    <rPh sb="0" eb="2">
      <t>リシ</t>
    </rPh>
    <rPh sb="2" eb="5">
      <t>ワリビキリョウ</t>
    </rPh>
    <phoneticPr fontId="2"/>
  </si>
  <si>
    <t>租税公課</t>
    <rPh sb="0" eb="2">
      <t>ソゼイ</t>
    </rPh>
    <rPh sb="2" eb="4">
      <t>コウカ</t>
    </rPh>
    <phoneticPr fontId="2"/>
  </si>
  <si>
    <t>荷造運賃</t>
    <rPh sb="0" eb="4">
      <t>ニヅクリウンチン</t>
    </rPh>
    <phoneticPr fontId="2"/>
  </si>
  <si>
    <t>水道光熱費</t>
    <rPh sb="0" eb="2">
      <t>スイドウ</t>
    </rPh>
    <rPh sb="2" eb="5">
      <t>コウネツヒ</t>
    </rPh>
    <phoneticPr fontId="2"/>
  </si>
  <si>
    <t>住所</t>
    <rPh sb="0" eb="2">
      <t>ジュウショ</t>
    </rPh>
    <phoneticPr fontId="2"/>
  </si>
  <si>
    <t>業種名</t>
    <rPh sb="0" eb="2">
      <t>ギョウシュ</t>
    </rPh>
    <rPh sb="2" eb="3">
      <t>メイ</t>
    </rPh>
    <phoneticPr fontId="2"/>
  </si>
  <si>
    <t>計
（①+②+③）</t>
    <rPh sb="0" eb="1">
      <t>ケイ</t>
    </rPh>
    <phoneticPr fontId="2"/>
  </si>
  <si>
    <t>その他の経費</t>
    <rPh sb="2" eb="3">
      <t>タ</t>
    </rPh>
    <rPh sb="4" eb="6">
      <t>ケイヒ</t>
    </rPh>
    <phoneticPr fontId="2"/>
  </si>
  <si>
    <t>収入金額</t>
    <rPh sb="0" eb="2">
      <t>シュウニュウ</t>
    </rPh>
    <rPh sb="2" eb="4">
      <t>キンガク</t>
    </rPh>
    <phoneticPr fontId="2"/>
  </si>
  <si>
    <t>売上原価</t>
    <rPh sb="0" eb="2">
      <t>ウリアゲ</t>
    </rPh>
    <rPh sb="2" eb="4">
      <t>ゲンカ</t>
    </rPh>
    <phoneticPr fontId="2"/>
  </si>
  <si>
    <t>経費</t>
    <rPh sb="0" eb="2">
      <t>ケイヒ</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</si>
  <si>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</si>
  <si>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</si>
  <si>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</si>
  <si>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</si>
  <si>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</si>
  <si>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</si>
  <si>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</si>
  <si>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</si>
  <si>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</si>
  <si>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</si>
  <si>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</si>
  <si>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</si>
  <si>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</si>
  <si>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</si>
  <si>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</si>
  <si>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</si>
  <si>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t>
    <phoneticPr fontId="2"/>
  </si>
  <si>
    <t>㋺</t>
    <phoneticPr fontId="2"/>
  </si>
  <si>
    <t>㋩</t>
    <phoneticPr fontId="2"/>
  </si>
  <si>
    <t>旅費交通費</t>
    <rPh sb="0" eb="5">
      <t>リョヒコウツウヒ</t>
    </rPh>
    <phoneticPr fontId="2"/>
  </si>
  <si>
    <t>通信費</t>
    <rPh sb="0" eb="3">
      <t>ツウシンヒ</t>
    </rPh>
    <phoneticPr fontId="2"/>
  </si>
  <si>
    <t>広告宣伝費</t>
    <rPh sb="0" eb="5">
      <t>コウコクセンデンヒ</t>
    </rPh>
    <phoneticPr fontId="2"/>
  </si>
  <si>
    <t>接待交際費</t>
    <rPh sb="0" eb="5">
      <t>セッタイコウサイヒ</t>
    </rPh>
    <phoneticPr fontId="2"/>
  </si>
  <si>
    <t>損害保険料</t>
    <rPh sb="0" eb="5">
      <t>ソンガイホケンリョウ</t>
    </rPh>
    <phoneticPr fontId="2"/>
  </si>
  <si>
    <t>修繕費</t>
    <rPh sb="0" eb="3">
      <t>シュウゼンヒ</t>
    </rPh>
    <phoneticPr fontId="2"/>
  </si>
  <si>
    <t>消耗品費</t>
    <rPh sb="0" eb="4">
      <t>ショウモウヒンヒ</t>
    </rPh>
    <phoneticPr fontId="2"/>
  </si>
  <si>
    <t>福利厚生費</t>
    <rPh sb="0" eb="5">
      <t>フクリコウセイヒ</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</si>
  <si>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</si>
  <si>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</si>
  <si>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</si>
  <si>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</si>
  <si>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</si>
  <si>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</si>
  <si>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</si>
  <si>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</si>
  <si>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</si>
  <si>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</si>
  <si>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</si>
  <si>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</si>
  <si>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</si>
  <si>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</si>
  <si>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⑰</t>
    <phoneticPr fontId="2"/>
  </si>
  <si>
    <t>⑱</t>
    <phoneticPr fontId="2"/>
  </si>
  <si>
    <t>⑲</t>
    <phoneticPr fontId="2"/>
  </si>
  <si>
    <t>⑳</t>
    <phoneticPr fontId="2"/>
  </si>
  <si>
    <t>㉑</t>
    <phoneticPr fontId="2"/>
  </si>
  <si>
    <t>雑費</t>
    <rPh sb="0" eb="2">
      <t>ザッピ</t>
    </rPh>
    <phoneticPr fontId="2"/>
  </si>
  <si>
    <t>専従者控除</t>
    <rPh sb="0" eb="3">
      <t>センジュウシャ</t>
    </rPh>
    <rPh sb="3" eb="5">
      <t>コウジョ</t>
    </rPh>
    <phoneticPr fontId="2"/>
  </si>
  <si>
    <t>氏名</t>
    <rPh sb="0" eb="2">
      <t>シメイ</t>
    </rPh>
    <phoneticPr fontId="2"/>
  </si>
  <si>
    <t>給料賃金</t>
    <rPh sb="0" eb="2">
      <t>キュウリョウ</t>
    </rPh>
    <rPh sb="2" eb="4">
      <t>チンギン</t>
    </rPh>
    <phoneticPr fontId="2"/>
  </si>
  <si>
    <t>合計</t>
    <rPh sb="0" eb="2">
      <t>ゴウケイ</t>
    </rPh>
    <phoneticPr fontId="2"/>
  </si>
  <si>
    <t>従事
月数</t>
    <rPh sb="0" eb="2">
      <t>ジュウジ</t>
    </rPh>
    <rPh sb="3" eb="5">
      <t>ツキスウ</t>
    </rPh>
    <phoneticPr fontId="2"/>
  </si>
  <si>
    <t>賞与</t>
    <rPh sb="0" eb="2">
      <t>ショウヨ</t>
    </rPh>
    <phoneticPr fontId="2"/>
  </si>
  <si>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2"/>
  </si>
  <si>
    <t>(年齢)</t>
    <rPh sb="1" eb="3">
      <t>ネンレイ</t>
    </rPh>
    <phoneticPr fontId="2"/>
  </si>
  <si>
    <t>歳)</t>
    <rPh sb="0" eb="1">
      <t>サイ</t>
    </rPh>
    <phoneticPr fontId="2"/>
  </si>
  <si>
    <t>　(</t>
    <phoneticPr fontId="2"/>
  </si>
  <si>
    <t>その他(</t>
    <rPh sb="2" eb="3">
      <t>タ</t>
    </rPh>
    <phoneticPr fontId="2"/>
  </si>
  <si>
    <t>人分)</t>
    <rPh sb="0" eb="1">
      <t>ヒト</t>
    </rPh>
    <rPh sb="1" eb="2">
      <t>ブン</t>
    </rPh>
    <phoneticPr fontId="2"/>
  </si>
  <si>
    <t>計</t>
    <rPh sb="0" eb="1">
      <t>ケイ</t>
    </rPh>
    <phoneticPr fontId="2"/>
  </si>
  <si>
    <t>延べ
従事
月数</t>
    <rPh sb="0" eb="1">
      <t>ノ</t>
    </rPh>
    <rPh sb="3" eb="5">
      <t>ジュウジ</t>
    </rPh>
    <rPh sb="6" eb="8">
      <t>ツキスウ</t>
    </rPh>
    <phoneticPr fontId="2"/>
  </si>
  <si>
    <t>〇税理士・弁護士等の報酬・料金の内訳</t>
    <rPh sb="1" eb="4">
      <t>ゼイリシ</t>
    </rPh>
    <rPh sb="5" eb="8">
      <t>ベンゴシ</t>
    </rPh>
    <rPh sb="8" eb="9">
      <t>ナド</t>
    </rPh>
    <rPh sb="10" eb="12">
      <t>ホウシュウ</t>
    </rPh>
    <rPh sb="13" eb="15">
      <t>リョウキン</t>
    </rPh>
    <rPh sb="16" eb="18">
      <t>ウチワケ</t>
    </rPh>
    <phoneticPr fontId="2"/>
  </si>
  <si>
    <t>支払先の住所・氏名</t>
    <rPh sb="0" eb="2">
      <t>シハライ</t>
    </rPh>
    <rPh sb="2" eb="3">
      <t>サキ</t>
    </rPh>
    <rPh sb="4" eb="6">
      <t>ジュウショ</t>
    </rPh>
    <rPh sb="7" eb="9">
      <t>シメイ</t>
    </rPh>
    <phoneticPr fontId="2"/>
  </si>
  <si>
    <t>本年中の報
酬等の金額</t>
    <rPh sb="0" eb="3">
      <t>ホンネンチュウ</t>
    </rPh>
    <rPh sb="4" eb="5">
      <t>ホウ</t>
    </rPh>
    <rPh sb="6" eb="7">
      <t>シュウ</t>
    </rPh>
    <rPh sb="7" eb="8">
      <t>ナド</t>
    </rPh>
    <rPh sb="9" eb="11">
      <t>キンガク</t>
    </rPh>
    <phoneticPr fontId="2"/>
  </si>
  <si>
    <t>左のうち必要
経費算入額</t>
    <rPh sb="0" eb="1">
      <t>ヒダリ</t>
    </rPh>
    <rPh sb="4" eb="6">
      <t>ヒツヨウ</t>
    </rPh>
    <rPh sb="7" eb="9">
      <t>ケイヒ</t>
    </rPh>
    <rPh sb="9" eb="11">
      <t>サンニュウ</t>
    </rPh>
    <rPh sb="11" eb="12">
      <t>ガク</t>
    </rPh>
    <phoneticPr fontId="2"/>
  </si>
  <si>
    <t>〇事業専従者の氏名等</t>
    <rPh sb="1" eb="3">
      <t>ジギョウ</t>
    </rPh>
    <rPh sb="3" eb="6">
      <t>センジュウシャ</t>
    </rPh>
    <rPh sb="7" eb="10">
      <t>シメイナド</t>
    </rPh>
    <phoneticPr fontId="2"/>
  </si>
  <si>
    <t>続柄</t>
    <rPh sb="0" eb="2">
      <t>ゾクガラ</t>
    </rPh>
    <phoneticPr fontId="2"/>
  </si>
  <si>
    <t>延べ従事月数</t>
    <rPh sb="0" eb="1">
      <t>ノ</t>
    </rPh>
    <rPh sb="2" eb="6">
      <t>ジュウジツキスウ</t>
    </rPh>
    <phoneticPr fontId="2"/>
  </si>
  <si>
    <t>月</t>
    <rPh sb="0" eb="1">
      <t>ツキ</t>
    </rPh>
    <phoneticPr fontId="2"/>
  </si>
  <si>
    <t>日</t>
    <rPh sb="0" eb="1">
      <t>ニチ</t>
    </rPh>
    <phoneticPr fontId="2"/>
  </si>
  <si>
    <t>自</t>
    <rPh sb="0" eb="1">
      <t>ジ</t>
    </rPh>
    <phoneticPr fontId="2"/>
  </si>
  <si>
    <t>至</t>
    <rPh sb="0" eb="1">
      <t>イタル</t>
    </rPh>
    <phoneticPr fontId="2"/>
  </si>
  <si>
    <t>）</t>
    <phoneticPr fontId="2"/>
  </si>
  <si>
    <t>〇給料賃金の内訳</t>
    <rPh sb="1" eb="3">
      <t>キュウリョウ</t>
    </rPh>
    <rPh sb="3" eb="5">
      <t>チンギン</t>
    </rPh>
    <rPh sb="6" eb="8">
      <t>ウチワケ</t>
    </rPh>
    <phoneticPr fontId="2"/>
  </si>
  <si>
    <t>年</t>
    <rPh sb="0" eb="1">
      <t>ネン</t>
    </rPh>
    <phoneticPr fontId="2"/>
  </si>
  <si>
    <t>電話
番号</t>
    <rPh sb="0" eb="2">
      <t>デンワ</t>
    </rPh>
    <rPh sb="3" eb="5">
      <t>バンゴウ</t>
    </rPh>
    <phoneticPr fontId="2"/>
  </si>
  <si>
    <t>(自宅)</t>
    <rPh sb="1" eb="3">
      <t>ジタク</t>
    </rPh>
    <phoneticPr fontId="2"/>
  </si>
  <si>
    <t>(事業所)</t>
    <rPh sb="1" eb="4">
      <t>ジギョウショ</t>
    </rPh>
    <phoneticPr fontId="2"/>
  </si>
  <si>
    <t>フリガナ</t>
    <phoneticPr fontId="2"/>
  </si>
  <si>
    <t>依頼税理士等</t>
    <rPh sb="0" eb="2">
      <t>イライ</t>
    </rPh>
    <rPh sb="2" eb="5">
      <t>ゼイリシ</t>
    </rPh>
    <rPh sb="5" eb="6">
      <t>トウ</t>
    </rPh>
    <phoneticPr fontId="2"/>
  </si>
  <si>
    <t>屋号</t>
    <rPh sb="0" eb="2">
      <t>ヤゴウ</t>
    </rPh>
    <phoneticPr fontId="2"/>
  </si>
  <si>
    <t>〇売上(収入)金額の明細</t>
    <rPh sb="1" eb="3">
      <t>ウリアゲ</t>
    </rPh>
    <rPh sb="4" eb="6">
      <t>シュウニュウ</t>
    </rPh>
    <rPh sb="7" eb="9">
      <t>キンガク</t>
    </rPh>
    <rPh sb="10" eb="12">
      <t>メイサイ</t>
    </rPh>
    <phoneticPr fontId="2"/>
  </si>
  <si>
    <t>売上先名</t>
    <rPh sb="0" eb="2">
      <t>ウリアゲ</t>
    </rPh>
    <rPh sb="2" eb="3">
      <t>サキ</t>
    </rPh>
    <rPh sb="3" eb="4">
      <t>メイ</t>
    </rPh>
    <phoneticPr fontId="2"/>
  </si>
  <si>
    <t>所在地</t>
    <rPh sb="0" eb="3">
      <t>ショザイチ</t>
    </rPh>
    <phoneticPr fontId="2"/>
  </si>
  <si>
    <t>仕入先名</t>
    <rPh sb="0" eb="2">
      <t>シイレ</t>
    </rPh>
    <rPh sb="2" eb="3">
      <t>サキ</t>
    </rPh>
    <rPh sb="3" eb="4">
      <t>メイ</t>
    </rPh>
    <phoneticPr fontId="2"/>
  </si>
  <si>
    <t>上記以外の売上先の計</t>
    <rPh sb="0" eb="2">
      <t>ジョウキ</t>
    </rPh>
    <rPh sb="2" eb="4">
      <t>イガイ</t>
    </rPh>
    <rPh sb="5" eb="7">
      <t>ウリアゲ</t>
    </rPh>
    <rPh sb="7" eb="8">
      <t>サキ</t>
    </rPh>
    <rPh sb="9" eb="10">
      <t>ケイ</t>
    </rPh>
    <phoneticPr fontId="2"/>
  </si>
  <si>
    <t>うち</t>
    <phoneticPr fontId="2"/>
  </si>
  <si>
    <t>上記以外の仕入先の計</t>
    <rPh sb="0" eb="2">
      <t>ジョウキ</t>
    </rPh>
    <rPh sb="2" eb="4">
      <t>イガイ</t>
    </rPh>
    <rPh sb="5" eb="8">
      <t>シイレサキ</t>
    </rPh>
    <rPh sb="9" eb="10">
      <t>ケイ</t>
    </rPh>
    <phoneticPr fontId="2"/>
  </si>
  <si>
    <t>うち</t>
    <phoneticPr fontId="2"/>
  </si>
  <si>
    <t>①</t>
    <phoneticPr fontId="2"/>
  </si>
  <si>
    <t>⑥</t>
    <phoneticPr fontId="2"/>
  </si>
  <si>
    <t>円</t>
    <rPh sb="0" eb="1">
      <t>エン</t>
    </rPh>
    <phoneticPr fontId="2"/>
  </si>
  <si>
    <t>〇減価償却費の計算</t>
    <rPh sb="1" eb="3">
      <t>ゲンカ</t>
    </rPh>
    <rPh sb="3" eb="5">
      <t>ショウキャク</t>
    </rPh>
    <rPh sb="5" eb="6">
      <t>ヒ</t>
    </rPh>
    <rPh sb="7" eb="9">
      <t>ケイサン</t>
    </rPh>
    <phoneticPr fontId="2"/>
  </si>
  <si>
    <t>面積
又は
数量</t>
    <rPh sb="0" eb="2">
      <t>メンセキ</t>
    </rPh>
    <rPh sb="3" eb="4">
      <t>マタ</t>
    </rPh>
    <rPh sb="6" eb="8">
      <t>スウリョウ</t>
    </rPh>
    <phoneticPr fontId="2"/>
  </si>
  <si>
    <t>取得
年月</t>
    <rPh sb="0" eb="2">
      <t>シュトク</t>
    </rPh>
    <rPh sb="3" eb="4">
      <t>ネン</t>
    </rPh>
    <rPh sb="4" eb="5">
      <t>ツキ</t>
    </rPh>
    <phoneticPr fontId="2"/>
  </si>
  <si>
    <t>償却
方法</t>
    <rPh sb="0" eb="2">
      <t>ショウキャク</t>
    </rPh>
    <rPh sb="3" eb="5">
      <t>ホウホウ</t>
    </rPh>
    <phoneticPr fontId="2"/>
  </si>
  <si>
    <t>耐用
年数</t>
    <rPh sb="0" eb="2">
      <t>タイヨウ</t>
    </rPh>
    <rPh sb="3" eb="5">
      <t>ネンスウ</t>
    </rPh>
    <phoneticPr fontId="2"/>
  </si>
  <si>
    <t>㋺
償却の基礎
になる金額</t>
    <rPh sb="2" eb="4">
      <t>ショウキャク</t>
    </rPh>
    <rPh sb="5" eb="7">
      <t>キソ</t>
    </rPh>
    <rPh sb="11" eb="13">
      <t>キンガク</t>
    </rPh>
    <phoneticPr fontId="2"/>
  </si>
  <si>
    <t>㋭
本年分の
普通償却費
(㋺×㋩×㋥)</t>
    <rPh sb="2" eb="4">
      <t>ホンネン</t>
    </rPh>
    <rPh sb="4" eb="5">
      <t>ブン</t>
    </rPh>
    <rPh sb="7" eb="9">
      <t>フツウ</t>
    </rPh>
    <rPh sb="9" eb="11">
      <t>ショウキャク</t>
    </rPh>
    <rPh sb="11" eb="12">
      <t>ヒ</t>
    </rPh>
    <phoneticPr fontId="2"/>
  </si>
  <si>
    <t>㋦
未償却残高
(期末残高)</t>
    <rPh sb="2" eb="5">
      <t>ミショウキャク</t>
    </rPh>
    <rPh sb="5" eb="7">
      <t>ザンダカ</t>
    </rPh>
    <rPh sb="9" eb="11">
      <t>キマツ</t>
    </rPh>
    <rPh sb="11" eb="13">
      <t>ザンダカ</t>
    </rPh>
    <phoneticPr fontId="2"/>
  </si>
  <si>
    <t>摘要</t>
    <rPh sb="0" eb="2">
      <t>テキヨウ</t>
    </rPh>
    <phoneticPr fontId="2"/>
  </si>
  <si>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4">
      <t>イゴ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2"/>
  </si>
  <si>
    <t>〇地代家賃の内訳</t>
    <rPh sb="1" eb="3">
      <t>チダイ</t>
    </rPh>
    <rPh sb="3" eb="5">
      <t>ヤチン</t>
    </rPh>
    <rPh sb="6" eb="8">
      <t>ウチワケ</t>
    </rPh>
    <phoneticPr fontId="2"/>
  </si>
  <si>
    <t>〇利子割引料の内訳（金融機関を除く）</t>
    <rPh sb="1" eb="3">
      <t>リシ</t>
    </rPh>
    <rPh sb="3" eb="6">
      <t>ワリビキリョウ</t>
    </rPh>
    <rPh sb="7" eb="9">
      <t>ウチワケ</t>
    </rPh>
    <rPh sb="10" eb="12">
      <t>キンユウ</t>
    </rPh>
    <rPh sb="12" eb="14">
      <t>キカン</t>
    </rPh>
    <rPh sb="15" eb="16">
      <t>ノゾ</t>
    </rPh>
    <phoneticPr fontId="2"/>
  </si>
  <si>
    <t>期末現在の借
入金等の金額</t>
    <rPh sb="0" eb="2">
      <t>キマツ</t>
    </rPh>
    <rPh sb="2" eb="4">
      <t>ゲンザイ</t>
    </rPh>
    <rPh sb="5" eb="6">
      <t>カ</t>
    </rPh>
    <rPh sb="7" eb="8">
      <t>イレ</t>
    </rPh>
    <rPh sb="8" eb="9">
      <t>キン</t>
    </rPh>
    <rPh sb="9" eb="10">
      <t>ナド</t>
    </rPh>
    <rPh sb="11" eb="13">
      <t>キンガク</t>
    </rPh>
    <phoneticPr fontId="2"/>
  </si>
  <si>
    <t>本年中の
利子割引料</t>
    <rPh sb="0" eb="3">
      <t>ホンネンチュウ</t>
    </rPh>
    <rPh sb="5" eb="7">
      <t>リシ</t>
    </rPh>
    <rPh sb="7" eb="10">
      <t>ワリビキリョウ</t>
    </rPh>
    <phoneticPr fontId="2"/>
  </si>
  <si>
    <t>賃借物件</t>
    <rPh sb="0" eb="2">
      <t>チンシャク</t>
    </rPh>
    <rPh sb="2" eb="4">
      <t>ブッケン</t>
    </rPh>
    <phoneticPr fontId="2"/>
  </si>
  <si>
    <t>本年中の賃借
料・権利金等</t>
    <rPh sb="0" eb="3">
      <t>ホンネンチュウ</t>
    </rPh>
    <rPh sb="4" eb="6">
      <t>チンシャク</t>
    </rPh>
    <rPh sb="7" eb="8">
      <t>リョウ</t>
    </rPh>
    <rPh sb="9" eb="12">
      <t>ケンリキン</t>
    </rPh>
    <rPh sb="12" eb="13">
      <t>トウ</t>
    </rPh>
    <phoneticPr fontId="2"/>
  </si>
  <si>
    <t>◎本年中における特殊事情</t>
    <rPh sb="1" eb="4">
      <t>ホンネンチュウ</t>
    </rPh>
    <rPh sb="8" eb="10">
      <t>トクシュ</t>
    </rPh>
    <rPh sb="10" eb="12">
      <t>ジジョウ</t>
    </rPh>
    <phoneticPr fontId="2"/>
  </si>
  <si>
    <r>
      <t xml:space="preserve">減価償却資産
の名称等
</t>
    </r>
    <r>
      <rPr>
        <sz val="7"/>
        <color theme="1"/>
        <rFont val="ＭＳ 明朝"/>
        <family val="1"/>
        <charset val="128"/>
      </rPr>
      <t>(繰延資産を含む)</t>
    </r>
    <rPh sb="0" eb="2">
      <t>ゲンカ</t>
    </rPh>
    <rPh sb="2" eb="4">
      <t>ショウキャク</t>
    </rPh>
    <rPh sb="4" eb="6">
      <t>シサン</t>
    </rPh>
    <rPh sb="8" eb="10">
      <t>メイショウ</t>
    </rPh>
    <rPh sb="10" eb="11">
      <t>ナド</t>
    </rPh>
    <rPh sb="13" eb="15">
      <t>クリノベ</t>
    </rPh>
    <rPh sb="15" eb="17">
      <t>シサン</t>
    </rPh>
    <rPh sb="18" eb="19">
      <t>フク</t>
    </rPh>
    <phoneticPr fontId="2"/>
  </si>
  <si>
    <r>
      <t xml:space="preserve">㋥
</t>
    </r>
    <r>
      <rPr>
        <sz val="7"/>
        <color theme="1"/>
        <rFont val="ＭＳ 明朝"/>
        <family val="1"/>
        <charset val="128"/>
      </rPr>
      <t>本年中
の償却
期　間</t>
    </r>
    <rPh sb="2" eb="5">
      <t>ホンネンチュウ</t>
    </rPh>
    <rPh sb="7" eb="9">
      <t>ショウキャク</t>
    </rPh>
    <rPh sb="10" eb="11">
      <t>キ</t>
    </rPh>
    <rPh sb="12" eb="13">
      <t>アイダ</t>
    </rPh>
    <phoneticPr fontId="2"/>
  </si>
  <si>
    <r>
      <t xml:space="preserve">㋠
</t>
    </r>
    <r>
      <rPr>
        <sz val="7"/>
        <color theme="1"/>
        <rFont val="ＭＳ 明朝"/>
        <family val="1"/>
        <charset val="128"/>
      </rPr>
      <t>事業専
用割合</t>
    </r>
    <rPh sb="2" eb="4">
      <t>ジギョウ</t>
    </rPh>
    <rPh sb="4" eb="5">
      <t>セン</t>
    </rPh>
    <rPh sb="7" eb="8">
      <t>ヨウ</t>
    </rPh>
    <rPh sb="8" eb="10">
      <t>ワリアイ</t>
    </rPh>
    <phoneticPr fontId="2"/>
  </si>
  <si>
    <r>
      <rPr>
        <sz val="7"/>
        <color theme="1"/>
        <rFont val="ＭＳ 明朝"/>
        <family val="1"/>
        <charset val="128"/>
      </rPr>
      <t>左の賃借料のうち</t>
    </r>
    <r>
      <rPr>
        <sz val="8"/>
        <color theme="1"/>
        <rFont val="ＭＳ 明朝"/>
        <family val="1"/>
        <charset val="128"/>
      </rPr>
      <t xml:space="preserve">
必要経費算入額</t>
    </r>
    <rPh sb="0" eb="1">
      <t>ヒダリ</t>
    </rPh>
    <rPh sb="2" eb="5">
      <t>チンシャクリョウ</t>
    </rPh>
    <rPh sb="9" eb="11">
      <t>ヒツヨウ</t>
    </rPh>
    <rPh sb="11" eb="13">
      <t>ケイヒ</t>
    </rPh>
    <rPh sb="13" eb="15">
      <t>サンニュウ</t>
    </rPh>
    <rPh sb="15" eb="16">
      <t>ガク</t>
    </rPh>
    <phoneticPr fontId="2"/>
  </si>
  <si>
    <r>
      <t xml:space="preserve">㋑
取得価格
</t>
    </r>
    <r>
      <rPr>
        <sz val="7"/>
        <color theme="1"/>
        <rFont val="ＭＳ 明朝"/>
        <family val="1"/>
        <charset val="128"/>
      </rPr>
      <t>(償却保証額)</t>
    </r>
    <rPh sb="2" eb="4">
      <t>シュトク</t>
    </rPh>
    <rPh sb="4" eb="6">
      <t>カカク</t>
    </rPh>
    <rPh sb="8" eb="10">
      <t>ショウキャク</t>
    </rPh>
    <rPh sb="10" eb="12">
      <t>ホショウ</t>
    </rPh>
    <rPh sb="12" eb="13">
      <t>ガク</t>
    </rPh>
    <phoneticPr fontId="2"/>
  </si>
  <si>
    <r>
      <t xml:space="preserve">㋷
</t>
    </r>
    <r>
      <rPr>
        <sz val="7"/>
        <color theme="1"/>
        <rFont val="ＭＳ 明朝"/>
        <family val="1"/>
        <charset val="128"/>
      </rPr>
      <t>本年分の必要</t>
    </r>
    <r>
      <rPr>
        <sz val="8"/>
        <color theme="1"/>
        <rFont val="ＭＳ 明朝"/>
        <family val="1"/>
        <charset val="128"/>
      </rPr>
      <t xml:space="preserve">
経費算入額
(㋣×㋠)</t>
    </r>
    <rPh sb="2" eb="4">
      <t>ホンネン</t>
    </rPh>
    <rPh sb="4" eb="5">
      <t>ブン</t>
    </rPh>
    <rPh sb="6" eb="8">
      <t>ヒツヨウ</t>
    </rPh>
    <rPh sb="9" eb="11">
      <t>ケイヒ</t>
    </rPh>
    <rPh sb="11" eb="13">
      <t>サンニュウ</t>
    </rPh>
    <rPh sb="13" eb="14">
      <t>ガク</t>
    </rPh>
    <phoneticPr fontId="2"/>
  </si>
  <si>
    <t>時点</t>
    <rPh sb="0" eb="2">
      <t>ジテン</t>
    </rPh>
    <phoneticPr fontId="2"/>
  </si>
  <si>
    <t>㋣
本年分の
償却費合計
(㋭+㋬)</t>
    <rPh sb="2" eb="4">
      <t>ホンネン</t>
    </rPh>
    <rPh sb="4" eb="5">
      <t>ブン</t>
    </rPh>
    <rPh sb="7" eb="9">
      <t>ショウキャク</t>
    </rPh>
    <rPh sb="9" eb="10">
      <t>ヒ</t>
    </rPh>
    <rPh sb="10" eb="12">
      <t>ゴウケイ</t>
    </rPh>
    <phoneticPr fontId="2"/>
  </si>
  <si>
    <t>前年度未償却残高</t>
    <rPh sb="0" eb="3">
      <t>ゼンネンド</t>
    </rPh>
    <rPh sb="3" eb="6">
      <t>ミショウキャク</t>
    </rPh>
    <rPh sb="6" eb="8">
      <t>ザンダカ</t>
    </rPh>
    <phoneticPr fontId="2"/>
  </si>
  <si>
    <t>（嘉麻市提出用）</t>
    <rPh sb="1" eb="4">
      <t>カマシ</t>
    </rPh>
    <rPh sb="4" eb="7">
      <t>テイシュツヨウ</t>
    </rPh>
    <phoneticPr fontId="2"/>
  </si>
  <si>
    <t>◆　注意事項</t>
    <rPh sb="2" eb="4">
      <t>チュウイ</t>
    </rPh>
    <rPh sb="4" eb="6">
      <t>ジコウ</t>
    </rPh>
    <phoneticPr fontId="2"/>
  </si>
  <si>
    <t>【　令和３年度以降　市県民税（住民税）申告用　収支内訳書（一般用）　】</t>
    <rPh sb="2" eb="4">
      <t>レイワ</t>
    </rPh>
    <rPh sb="5" eb="7">
      <t>ネンド</t>
    </rPh>
    <rPh sb="7" eb="9">
      <t>イコウ</t>
    </rPh>
    <rPh sb="10" eb="14">
      <t>シケンミンゼイ</t>
    </rPh>
    <rPh sb="15" eb="18">
      <t>ジュウミンゼイ</t>
    </rPh>
    <rPh sb="19" eb="21">
      <t>シンコク</t>
    </rPh>
    <rPh sb="21" eb="22">
      <t>ヨウ</t>
    </rPh>
    <rPh sb="23" eb="25">
      <t>シュウシ</t>
    </rPh>
    <rPh sb="25" eb="28">
      <t>ウチワケショ</t>
    </rPh>
    <rPh sb="29" eb="32">
      <t>イッパンヨウ</t>
    </rPh>
    <phoneticPr fontId="2"/>
  </si>
  <si>
    <t>⇐の色で塗られている該当する項目を選択、または入力して収支内訳書を印刷してください。</t>
    <rPh sb="2" eb="3">
      <t>イロ</t>
    </rPh>
    <rPh sb="4" eb="5">
      <t>ヌ</t>
    </rPh>
    <rPh sb="10" eb="12">
      <t>ガイトウ</t>
    </rPh>
    <rPh sb="27" eb="29">
      <t>シュウシ</t>
    </rPh>
    <rPh sb="29" eb="32">
      <t>ウチワケショ</t>
    </rPh>
    <phoneticPr fontId="2"/>
  </si>
  <si>
    <t>　この収支内訳書は嘉麻市提出用です。国税庁（税務署）への提出には使えません。</t>
    <rPh sb="3" eb="5">
      <t>シュウシ</t>
    </rPh>
    <rPh sb="5" eb="8">
      <t>ウチワケショ</t>
    </rPh>
    <rPh sb="9" eb="12">
      <t>カマシ</t>
    </rPh>
    <rPh sb="12" eb="15">
      <t>テイシュツヨウ</t>
    </rPh>
    <rPh sb="18" eb="21">
      <t>コクゼイチョウ</t>
    </rPh>
    <rPh sb="22" eb="25">
      <t>ゼイムショ</t>
    </rPh>
    <rPh sb="28" eb="30">
      <t>テイシュツ</t>
    </rPh>
    <rPh sb="32" eb="33">
      <t>ツカ</t>
    </rPh>
    <phoneticPr fontId="2"/>
  </si>
  <si>
    <t>　減価償却は６件まで、平成19年4月1日以降の定額法による計算しかできません。</t>
    <rPh sb="1" eb="3">
      <t>ゲンカ</t>
    </rPh>
    <rPh sb="3" eb="5">
      <t>ショウキャク</t>
    </rPh>
    <rPh sb="7" eb="8">
      <t>ケン</t>
    </rPh>
    <rPh sb="11" eb="13">
      <t>ヘイセイ</t>
    </rPh>
    <rPh sb="15" eb="16">
      <t>ネン</t>
    </rPh>
    <rPh sb="17" eb="18">
      <t>ガツ</t>
    </rPh>
    <rPh sb="19" eb="20">
      <t>ニチ</t>
    </rPh>
    <rPh sb="20" eb="22">
      <t>イコウ</t>
    </rPh>
    <rPh sb="23" eb="25">
      <t>テイガク</t>
    </rPh>
    <rPh sb="25" eb="26">
      <t>ホウ</t>
    </rPh>
    <rPh sb="29" eb="31">
      <t>ケイサン</t>
    </rPh>
    <phoneticPr fontId="2"/>
  </si>
  <si>
    <t>【　収支内訳書（一般用）の科目説明、減価償却年数等について　】</t>
    <rPh sb="2" eb="4">
      <t>シュウシ</t>
    </rPh>
    <rPh sb="4" eb="7">
      <t>ウチワケショ</t>
    </rPh>
    <rPh sb="8" eb="11">
      <t>イッパンヨウ</t>
    </rPh>
    <rPh sb="13" eb="15">
      <t>カモク</t>
    </rPh>
    <rPh sb="15" eb="17">
      <t>セツメイ</t>
    </rPh>
    <rPh sb="18" eb="20">
      <t>ゲンカ</t>
    </rPh>
    <rPh sb="20" eb="22">
      <t>ショウキャク</t>
    </rPh>
    <rPh sb="22" eb="24">
      <t>ネンスウ</t>
    </rPh>
    <rPh sb="24" eb="25">
      <t>トウ</t>
    </rPh>
    <phoneticPr fontId="2"/>
  </si>
  <si>
    <t>※収支内訳書の詳しい書き方については、国税庁のホームページをご覧ください。</t>
    <rPh sb="1" eb="6">
      <t>シュウシウチワケショ</t>
    </rPh>
    <rPh sb="7" eb="8">
      <t>クワ</t>
    </rPh>
    <rPh sb="10" eb="11">
      <t>カ</t>
    </rPh>
    <rPh sb="12" eb="13">
      <t>カタ</t>
    </rPh>
    <rPh sb="19" eb="22">
      <t>コクゼイチョウ</t>
    </rPh>
    <rPh sb="31" eb="32">
      <t>ラン</t>
    </rPh>
    <phoneticPr fontId="2"/>
  </si>
  <si>
    <t>仕入金額（製品製造原価）</t>
    <rPh sb="0" eb="2">
      <t>シイレ</t>
    </rPh>
    <rPh sb="2" eb="4">
      <t>キンガク</t>
    </rPh>
    <phoneticPr fontId="2"/>
  </si>
  <si>
    <t>期首商品(製品)棚卸高</t>
    <rPh sb="0" eb="4">
      <t>キシュショウヒン</t>
    </rPh>
    <rPh sb="5" eb="7">
      <t>セイヒン</t>
    </rPh>
    <rPh sb="8" eb="10">
      <t>タナオロシ</t>
    </rPh>
    <rPh sb="10" eb="11">
      <t>ダカ</t>
    </rPh>
    <phoneticPr fontId="2"/>
  </si>
  <si>
    <t>期末商品(製品)棚卸高</t>
    <rPh sb="0" eb="2">
      <t>キマツ</t>
    </rPh>
    <rPh sb="2" eb="4">
      <t>ショウヒン</t>
    </rPh>
    <rPh sb="5" eb="7">
      <t>セイヒン</t>
    </rPh>
    <rPh sb="8" eb="10">
      <t>タナオロシ</t>
    </rPh>
    <rPh sb="10" eb="11">
      <t>ダカ</t>
    </rPh>
    <phoneticPr fontId="2"/>
  </si>
  <si>
    <t>申告する年中の売上（収入）金額</t>
    <rPh sb="0" eb="2">
      <t>シンコク</t>
    </rPh>
    <rPh sb="4" eb="5">
      <t>トシ</t>
    </rPh>
    <phoneticPr fontId="2"/>
  </si>
  <si>
    <t>私的に使用した商品の金額</t>
    <rPh sb="0" eb="2">
      <t>シテキ</t>
    </rPh>
    <rPh sb="3" eb="5">
      <t>シヨウ</t>
    </rPh>
    <rPh sb="10" eb="11">
      <t>キン</t>
    </rPh>
    <phoneticPr fontId="2"/>
  </si>
  <si>
    <t>本業以外で得た、収入金額</t>
    <rPh sb="0" eb="2">
      <t>ホンギョウ</t>
    </rPh>
    <rPh sb="2" eb="4">
      <t>イガイ</t>
    </rPh>
    <rPh sb="5" eb="6">
      <t>エ</t>
    </rPh>
    <rPh sb="8" eb="10">
      <t>シュウニュウ</t>
    </rPh>
    <rPh sb="10" eb="12">
      <t>キンガク</t>
    </rPh>
    <phoneticPr fontId="2"/>
  </si>
  <si>
    <t>1月1日時点の商品の在庫の金額</t>
    <rPh sb="1" eb="2">
      <t>ガツ</t>
    </rPh>
    <rPh sb="3" eb="4">
      <t>ニチ</t>
    </rPh>
    <rPh sb="4" eb="6">
      <t>ジテン</t>
    </rPh>
    <rPh sb="7" eb="9">
      <t>ショウヒン</t>
    </rPh>
    <rPh sb="10" eb="12">
      <t>ザイコ</t>
    </rPh>
    <rPh sb="13" eb="15">
      <t>キンガク</t>
    </rPh>
    <phoneticPr fontId="2"/>
  </si>
  <si>
    <t>1年間に仕入れた金額</t>
    <rPh sb="1" eb="3">
      <t>ネンカン</t>
    </rPh>
    <rPh sb="4" eb="6">
      <t>シイ</t>
    </rPh>
    <rPh sb="8" eb="10">
      <t>キンガク</t>
    </rPh>
    <phoneticPr fontId="2"/>
  </si>
  <si>
    <t>12月末時点で残っている在庫の商品の金額</t>
    <rPh sb="2" eb="4">
      <t>ガツマツ</t>
    </rPh>
    <rPh sb="4" eb="6">
      <t>ジテン</t>
    </rPh>
    <rPh sb="7" eb="8">
      <t>ノコ</t>
    </rPh>
    <rPh sb="12" eb="14">
      <t>ザイコ</t>
    </rPh>
    <rPh sb="15" eb="17">
      <t>ショウヒン</t>
    </rPh>
    <rPh sb="18" eb="20">
      <t>キンガク</t>
    </rPh>
    <phoneticPr fontId="2"/>
  </si>
  <si>
    <t>従業員に支払った給料</t>
    <rPh sb="0" eb="3">
      <t>ジュウギョウイン</t>
    </rPh>
    <rPh sb="4" eb="6">
      <t>シハラ</t>
    </rPh>
    <rPh sb="8" eb="10">
      <t>キュウリョウ</t>
    </rPh>
    <phoneticPr fontId="2"/>
  </si>
  <si>
    <t>外部の業者に依頼した費用</t>
    <rPh sb="0" eb="2">
      <t>ガイブ</t>
    </rPh>
    <rPh sb="3" eb="5">
      <t>ギョウシャ</t>
    </rPh>
    <rPh sb="6" eb="8">
      <t>イライ</t>
    </rPh>
    <rPh sb="10" eb="12">
      <t>ヒヨウ</t>
    </rPh>
    <phoneticPr fontId="2"/>
  </si>
  <si>
    <t>10万円以上する器具、車など</t>
    <rPh sb="2" eb="4">
      <t>マンエン</t>
    </rPh>
    <rPh sb="4" eb="6">
      <t>イジョウ</t>
    </rPh>
    <rPh sb="8" eb="10">
      <t>キグ</t>
    </rPh>
    <rPh sb="11" eb="12">
      <t>クルマ</t>
    </rPh>
    <phoneticPr fontId="2"/>
  </si>
  <si>
    <t>売掛金などのうち回収できなくなった金額</t>
    <rPh sb="0" eb="2">
      <t>ウリカケ</t>
    </rPh>
    <rPh sb="2" eb="3">
      <t>キン</t>
    </rPh>
    <rPh sb="8" eb="10">
      <t>カイシュウ</t>
    </rPh>
    <rPh sb="17" eb="19">
      <t>キンガク</t>
    </rPh>
    <phoneticPr fontId="2"/>
  </si>
  <si>
    <t>店舗や工場などの家賃、賃借料</t>
    <rPh sb="0" eb="2">
      <t>テンポ</t>
    </rPh>
    <rPh sb="3" eb="5">
      <t>コウジョウ</t>
    </rPh>
    <rPh sb="8" eb="10">
      <t>ヤチン</t>
    </rPh>
    <rPh sb="11" eb="14">
      <t>チンシャクリョウ</t>
    </rPh>
    <phoneticPr fontId="2"/>
  </si>
  <si>
    <t>事業用に借り入れた金額の利子など</t>
    <rPh sb="0" eb="3">
      <t>ジギョウヨウ</t>
    </rPh>
    <rPh sb="4" eb="5">
      <t>カ</t>
    </rPh>
    <rPh sb="6" eb="7">
      <t>イ</t>
    </rPh>
    <rPh sb="9" eb="11">
      <t>キンガク</t>
    </rPh>
    <rPh sb="12" eb="14">
      <t>リシ</t>
    </rPh>
    <phoneticPr fontId="2"/>
  </si>
  <si>
    <t>事業に関わる税金など　自動車税、固定資産税、商工会費など</t>
    <rPh sb="0" eb="2">
      <t>ジギョウ</t>
    </rPh>
    <rPh sb="3" eb="4">
      <t>カカ</t>
    </rPh>
    <rPh sb="6" eb="8">
      <t>ゼイキン</t>
    </rPh>
    <rPh sb="11" eb="14">
      <t>ジドウシャ</t>
    </rPh>
    <rPh sb="14" eb="15">
      <t>ゼイ</t>
    </rPh>
    <rPh sb="16" eb="18">
      <t>コテイ</t>
    </rPh>
    <rPh sb="18" eb="21">
      <t>シサンゼイ</t>
    </rPh>
    <rPh sb="22" eb="25">
      <t>ショウコウカイ</t>
    </rPh>
    <rPh sb="25" eb="26">
      <t>ヒ</t>
    </rPh>
    <phoneticPr fontId="2"/>
  </si>
  <si>
    <t>商品の梱包材料、宅配費用など</t>
    <rPh sb="0" eb="2">
      <t>ショウヒン</t>
    </rPh>
    <rPh sb="3" eb="5">
      <t>コンポウ</t>
    </rPh>
    <rPh sb="5" eb="7">
      <t>ザイリョウ</t>
    </rPh>
    <rPh sb="8" eb="10">
      <t>タクハイ</t>
    </rPh>
    <rPh sb="10" eb="12">
      <t>ヒヨウ</t>
    </rPh>
    <phoneticPr fontId="2"/>
  </si>
  <si>
    <t>水道、電気、ガス、灯油代など</t>
    <rPh sb="0" eb="2">
      <t>スイドウ</t>
    </rPh>
    <rPh sb="3" eb="5">
      <t>デンキ</t>
    </rPh>
    <rPh sb="9" eb="11">
      <t>トウユ</t>
    </rPh>
    <rPh sb="11" eb="12">
      <t>ダイ</t>
    </rPh>
    <phoneticPr fontId="2"/>
  </si>
  <si>
    <t>電車、バス、タクシー、出張先での宿泊費など</t>
    <rPh sb="0" eb="2">
      <t>デンシャ</t>
    </rPh>
    <rPh sb="11" eb="13">
      <t>シュッチョウ</t>
    </rPh>
    <rPh sb="13" eb="14">
      <t>サキ</t>
    </rPh>
    <rPh sb="16" eb="19">
      <t>シュクハクヒ</t>
    </rPh>
    <phoneticPr fontId="2"/>
  </si>
  <si>
    <t>電話代、切手代など</t>
    <rPh sb="0" eb="3">
      <t>デンワダイ</t>
    </rPh>
    <rPh sb="4" eb="6">
      <t>キッテ</t>
    </rPh>
    <rPh sb="6" eb="7">
      <t>ダイ</t>
    </rPh>
    <phoneticPr fontId="2"/>
  </si>
  <si>
    <t>新聞や雑誌への広告代など</t>
    <rPh sb="0" eb="2">
      <t>シンブン</t>
    </rPh>
    <rPh sb="3" eb="5">
      <t>ザッシ</t>
    </rPh>
    <rPh sb="7" eb="9">
      <t>コウコク</t>
    </rPh>
    <rPh sb="9" eb="10">
      <t>ダイ</t>
    </rPh>
    <phoneticPr fontId="2"/>
  </si>
  <si>
    <t>取引先へのお茶菓子代など</t>
    <rPh sb="0" eb="2">
      <t>トリヒキ</t>
    </rPh>
    <rPh sb="2" eb="3">
      <t>サキ</t>
    </rPh>
    <rPh sb="6" eb="9">
      <t>チャガシ</t>
    </rPh>
    <rPh sb="9" eb="10">
      <t>ダイ</t>
    </rPh>
    <phoneticPr fontId="2"/>
  </si>
  <si>
    <t>店舗の火災保険、自動車の損害保険など</t>
    <rPh sb="0" eb="2">
      <t>テンポ</t>
    </rPh>
    <rPh sb="3" eb="5">
      <t>カサイ</t>
    </rPh>
    <rPh sb="5" eb="7">
      <t>ホケン</t>
    </rPh>
    <rPh sb="8" eb="11">
      <t>ジドウシャ</t>
    </rPh>
    <rPh sb="12" eb="14">
      <t>ソンガイ</t>
    </rPh>
    <rPh sb="14" eb="16">
      <t>ホケン</t>
    </rPh>
    <phoneticPr fontId="2"/>
  </si>
  <si>
    <t>店舗、自動車、機械などの修理代</t>
    <rPh sb="0" eb="2">
      <t>テンポ</t>
    </rPh>
    <rPh sb="3" eb="6">
      <t>ジドウシャ</t>
    </rPh>
    <rPh sb="7" eb="9">
      <t>キカイ</t>
    </rPh>
    <rPh sb="12" eb="15">
      <t>シュウリダイ</t>
    </rPh>
    <phoneticPr fontId="2"/>
  </si>
  <si>
    <t>10万円以下の事務用品など</t>
    <rPh sb="2" eb="6">
      <t>マンエンイカ</t>
    </rPh>
    <rPh sb="7" eb="9">
      <t>ジム</t>
    </rPh>
    <rPh sb="9" eb="11">
      <t>ヨウヒン</t>
    </rPh>
    <phoneticPr fontId="2"/>
  </si>
  <si>
    <t>従業員への慰安旅行費、忘年会費など</t>
    <rPh sb="0" eb="3">
      <t>ジュウギョウイン</t>
    </rPh>
    <rPh sb="5" eb="7">
      <t>イアン</t>
    </rPh>
    <rPh sb="7" eb="9">
      <t>リョコウ</t>
    </rPh>
    <rPh sb="9" eb="10">
      <t>ヒ</t>
    </rPh>
    <rPh sb="11" eb="14">
      <t>ボウネンカイ</t>
    </rPh>
    <rPh sb="14" eb="15">
      <t>ヒ</t>
    </rPh>
    <phoneticPr fontId="2"/>
  </si>
  <si>
    <t>㋾～㋟の空欄</t>
    <phoneticPr fontId="2"/>
  </si>
  <si>
    <t>上記以外の科目で帳簿に使用しているもの</t>
    <rPh sb="0" eb="2">
      <t>ジョウキ</t>
    </rPh>
    <rPh sb="2" eb="4">
      <t>イガイ</t>
    </rPh>
    <rPh sb="5" eb="7">
      <t>カモク</t>
    </rPh>
    <rPh sb="8" eb="10">
      <t>チョウボ</t>
    </rPh>
    <rPh sb="11" eb="13">
      <t>シヨウ</t>
    </rPh>
    <phoneticPr fontId="2"/>
  </si>
  <si>
    <t>他の科目に当てはまらない少額な費用</t>
    <rPh sb="0" eb="1">
      <t>タ</t>
    </rPh>
    <rPh sb="2" eb="4">
      <t>カモク</t>
    </rPh>
    <rPh sb="5" eb="6">
      <t>ア</t>
    </rPh>
    <rPh sb="12" eb="14">
      <t>ショウガク</t>
    </rPh>
    <rPh sb="15" eb="17">
      <t>ヒヨウ</t>
    </rPh>
    <phoneticPr fontId="2"/>
  </si>
  <si>
    <t>専従者がいる場合に受けられる控除</t>
    <rPh sb="0" eb="3">
      <t>センジュウシャ</t>
    </rPh>
    <rPh sb="6" eb="8">
      <t>バアイ</t>
    </rPh>
    <rPh sb="9" eb="10">
      <t>ウ</t>
    </rPh>
    <rPh sb="14" eb="16">
      <t>コウジョ</t>
    </rPh>
    <phoneticPr fontId="2"/>
  </si>
  <si>
    <t>減価償却費　耐用年数　抜粋</t>
    <rPh sb="0" eb="2">
      <t>ゲンカ</t>
    </rPh>
    <rPh sb="2" eb="4">
      <t>ショウキャク</t>
    </rPh>
    <rPh sb="4" eb="5">
      <t>ヒ</t>
    </rPh>
    <rPh sb="6" eb="8">
      <t>タイヨウ</t>
    </rPh>
    <rPh sb="8" eb="10">
      <t>ネンスウ</t>
    </rPh>
    <rPh sb="11" eb="13">
      <t>バッスイ</t>
    </rPh>
    <phoneticPr fontId="2"/>
  </si>
  <si>
    <t>&lt;器具・備品&gt;</t>
    <phoneticPr fontId="2"/>
  </si>
  <si>
    <t>主として金属製のもの</t>
  </si>
  <si>
    <t>その他のもの</t>
  </si>
  <si>
    <t>パソコン（サーバー用のものを除く。）</t>
    <phoneticPr fontId="2"/>
  </si>
  <si>
    <t>&lt;車両・運搬具&gt;</t>
  </si>
  <si>
    <t>&lt;機械・装置&gt;</t>
  </si>
  <si>
    <t>　　貨物自動車</t>
    <phoneticPr fontId="2"/>
  </si>
  <si>
    <t>　　　小型車（総排気量が0.66リットル以下のもの）</t>
    <phoneticPr fontId="2"/>
  </si>
  <si>
    <t>例：軽自動車</t>
    <phoneticPr fontId="2"/>
  </si>
  <si>
    <t>　　　ダンプ式のもの</t>
    <phoneticPr fontId="2"/>
  </si>
  <si>
    <t>例：ダンプ式のトラック</t>
    <phoneticPr fontId="2"/>
  </si>
  <si>
    <t>　　　その他のもの　　</t>
    <phoneticPr fontId="2"/>
  </si>
  <si>
    <t>例：その他のトラック</t>
    <phoneticPr fontId="2"/>
  </si>
  <si>
    <t>　　報道通信用のもの</t>
    <phoneticPr fontId="2"/>
  </si>
  <si>
    <t>　　その他のもの</t>
    <phoneticPr fontId="2"/>
  </si>
  <si>
    <t>例：普通自動車</t>
    <rPh sb="0" eb="1">
      <t>レイ</t>
    </rPh>
    <rPh sb="2" eb="4">
      <t>フツウ</t>
    </rPh>
    <rPh sb="4" eb="7">
      <t>ジドウシャ</t>
    </rPh>
    <phoneticPr fontId="2"/>
  </si>
  <si>
    <t>　一般用のもの（特殊自動車・運送事業用等以外のもの）</t>
    <phoneticPr fontId="2"/>
  </si>
  <si>
    <t>　　自動車（２輪・３輪自動車を除く。）</t>
    <phoneticPr fontId="2"/>
  </si>
  <si>
    <t>　　２輪・３輪自動車</t>
    <phoneticPr fontId="2"/>
  </si>
  <si>
    <t>　　自転車</t>
    <phoneticPr fontId="2"/>
  </si>
  <si>
    <t>　　リヤカー</t>
    <phoneticPr fontId="2"/>
  </si>
  <si>
    <t>　農業用設備　（トラクター、田植機、コンバイン、育苗機、もみすり機　など）</t>
    <rPh sb="14" eb="16">
      <t>タウ</t>
    </rPh>
    <rPh sb="16" eb="17">
      <t>キ</t>
    </rPh>
    <rPh sb="24" eb="25">
      <t>イク</t>
    </rPh>
    <rPh sb="25" eb="26">
      <t>ナエ</t>
    </rPh>
    <rPh sb="26" eb="27">
      <t>キ</t>
    </rPh>
    <rPh sb="32" eb="33">
      <t>キ</t>
    </rPh>
    <phoneticPr fontId="2"/>
  </si>
  <si>
    <t>　家具、電気機器、ガス機器、家庭用品（他に揚げてあるものを除く。）</t>
    <phoneticPr fontId="2"/>
  </si>
  <si>
    <t>　　事務机、事務いす、キャビネット</t>
    <phoneticPr fontId="2"/>
  </si>
  <si>
    <t>　ラジオ、テレビ、テープレコーダーその他の音響機器</t>
    <phoneticPr fontId="2"/>
  </si>
  <si>
    <t>　冷房用・暖房用機器</t>
    <phoneticPr fontId="2"/>
  </si>
  <si>
    <t>　事務機器、通信機器</t>
    <phoneticPr fontId="2"/>
  </si>
  <si>
    <t>　　電子計算機</t>
    <phoneticPr fontId="2"/>
  </si>
  <si>
    <t>　※中古の場合の計算式　法定耐用年数－経過年数＋経過年数×0.2＝中古の耐用年数</t>
    <rPh sb="8" eb="11">
      <t>ケイサンシキ</t>
    </rPh>
    <phoneticPr fontId="2"/>
  </si>
  <si>
    <t>収支内訳書（一般用）　各科目の内容について</t>
    <rPh sb="0" eb="5">
      <t>シュウシウチワケショ</t>
    </rPh>
    <rPh sb="6" eb="9">
      <t>イッパンヨウ</t>
    </rPh>
    <rPh sb="11" eb="14">
      <t>カクカモク</t>
    </rPh>
    <rPh sb="15" eb="17">
      <t>ナイヨウ</t>
    </rPh>
    <phoneticPr fontId="2"/>
  </si>
  <si>
    <t>（</t>
    <phoneticPr fontId="2"/>
  </si>
  <si>
    <t>令和</t>
  </si>
  <si>
    <t>年</t>
    <phoneticPr fontId="2"/>
  </si>
  <si>
    <t>月</t>
    <phoneticPr fontId="2"/>
  </si>
  <si>
    <t>日</t>
    <phoneticPr fontId="2"/>
  </si>
  <si>
    <r>
      <t>小計</t>
    </r>
    <r>
      <rPr>
        <sz val="6"/>
        <color theme="1"/>
        <rFont val="ＭＳ Ｐ明朝"/>
        <family val="1"/>
        <charset val="128"/>
      </rPr>
      <t xml:space="preserve">
</t>
    </r>
    <rPh sb="0" eb="2">
      <t>ショウケイ</t>
    </rPh>
    <phoneticPr fontId="2"/>
  </si>
  <si>
    <r>
      <t xml:space="preserve">経　費　計
</t>
    </r>
    <r>
      <rPr>
        <sz val="6"/>
        <color theme="1"/>
        <rFont val="ＭＳ Ｐ明朝"/>
        <family val="1"/>
        <charset val="128"/>
      </rPr>
      <t>(⑪～⑯までの計+⑰)</t>
    </r>
    <rPh sb="0" eb="1">
      <t>ヘ</t>
    </rPh>
    <rPh sb="2" eb="3">
      <t>ヒ</t>
    </rPh>
    <rPh sb="4" eb="5">
      <t>ケイ</t>
    </rPh>
    <rPh sb="13" eb="14">
      <t>ケイ</t>
    </rPh>
    <phoneticPr fontId="2"/>
  </si>
  <si>
    <t>所　 得 　金　 額
（⑲-⑳）</t>
    <rPh sb="0" eb="1">
      <t>ショ</t>
    </rPh>
    <rPh sb="3" eb="4">
      <t>エ</t>
    </rPh>
    <rPh sb="6" eb="7">
      <t>キン</t>
    </rPh>
    <rPh sb="9" eb="10">
      <t>ガク</t>
    </rPh>
    <phoneticPr fontId="2"/>
  </si>
  <si>
    <t>科　　　目</t>
    <rPh sb="0" eb="1">
      <t>カ</t>
    </rPh>
    <rPh sb="4" eb="5">
      <t>メ</t>
    </rPh>
    <phoneticPr fontId="2"/>
  </si>
  <si>
    <t>金　　　　　額</t>
    <rPh sb="0" eb="1">
      <t>キン</t>
    </rPh>
    <rPh sb="6" eb="7">
      <t>ガク</t>
    </rPh>
    <phoneticPr fontId="2"/>
  </si>
  <si>
    <t>差引金額(④-⑨)</t>
    <rPh sb="0" eb="2">
      <t>サシヒキ</t>
    </rPh>
    <rPh sb="2" eb="4">
      <t>キンガク</t>
    </rPh>
    <phoneticPr fontId="2"/>
  </si>
  <si>
    <t>　　　法定耐用年数をすべて経過したもの　　　法定耐用年数 × 0.2</t>
    <rPh sb="3" eb="5">
      <t>ホウテイ</t>
    </rPh>
    <rPh sb="5" eb="7">
      <t>タイヨウ</t>
    </rPh>
    <rPh sb="7" eb="9">
      <t>ネンスウ</t>
    </rPh>
    <rPh sb="13" eb="15">
      <t>ケイカ</t>
    </rPh>
    <rPh sb="22" eb="24">
      <t>ホウテイ</t>
    </rPh>
    <rPh sb="24" eb="26">
      <t>タイヨウ</t>
    </rPh>
    <rPh sb="26" eb="28">
      <t>ネンスウ</t>
    </rPh>
    <phoneticPr fontId="2"/>
  </si>
  <si>
    <t>　　　法定耐用年数の一部を経過したもの　　　法定耐用年数 －（経過年数 × 0.8）</t>
    <rPh sb="3" eb="5">
      <t>ホウテイ</t>
    </rPh>
    <rPh sb="5" eb="7">
      <t>タイヨウ</t>
    </rPh>
    <rPh sb="7" eb="9">
      <t>ネンスウ</t>
    </rPh>
    <rPh sb="10" eb="12">
      <t>イチブ</t>
    </rPh>
    <rPh sb="13" eb="15">
      <t>ケイカ</t>
    </rPh>
    <rPh sb="22" eb="24">
      <t>ホウテイ</t>
    </rPh>
    <rPh sb="24" eb="26">
      <t>タイヨウ</t>
    </rPh>
    <rPh sb="26" eb="28">
      <t>ネンスウ</t>
    </rPh>
    <rPh sb="31" eb="33">
      <t>ケイカ</t>
    </rPh>
    <rPh sb="33" eb="35">
      <t>ネンスウ</t>
    </rPh>
    <phoneticPr fontId="2"/>
  </si>
  <si>
    <t>　　計算結果1年未満の端数を切り捨てます。計算結果が2年未満になる場合は2年になります。</t>
    <rPh sb="2" eb="4">
      <t>ケイサン</t>
    </rPh>
    <rPh sb="4" eb="6">
      <t>ケッカ</t>
    </rPh>
    <rPh sb="7" eb="8">
      <t>ネン</t>
    </rPh>
    <rPh sb="8" eb="10">
      <t>ミマン</t>
    </rPh>
    <rPh sb="11" eb="13">
      <t>ハスウ</t>
    </rPh>
    <rPh sb="14" eb="15">
      <t>キ</t>
    </rPh>
    <rPh sb="16" eb="17">
      <t>ス</t>
    </rPh>
    <rPh sb="21" eb="23">
      <t>ケイサン</t>
    </rPh>
    <rPh sb="23" eb="25">
      <t>ケッカ</t>
    </rPh>
    <rPh sb="27" eb="28">
      <t>ネン</t>
    </rPh>
    <rPh sb="28" eb="30">
      <t>ミマン</t>
    </rPh>
    <rPh sb="33" eb="35">
      <t>バアイ</t>
    </rPh>
    <rPh sb="37" eb="38">
      <t>ネン</t>
    </rPh>
    <phoneticPr fontId="2"/>
  </si>
  <si>
    <r>
      <t>年分収支内訳書</t>
    </r>
    <r>
      <rPr>
        <b/>
        <sz val="14"/>
        <color theme="1"/>
        <rFont val="ＭＳ 明朝"/>
        <family val="1"/>
        <charset val="128"/>
      </rPr>
      <t>（一般用）</t>
    </r>
    <rPh sb="0" eb="2">
      <t>ネンブン</t>
    </rPh>
    <rPh sb="2" eb="4">
      <t>シュウシ</t>
    </rPh>
    <rPh sb="4" eb="7">
      <t>ウチワケショ</t>
    </rPh>
    <rPh sb="8" eb="11">
      <t>イッパンヨウ</t>
    </rPh>
    <phoneticPr fontId="2"/>
  </si>
  <si>
    <t xml:space="preserve">
(⑩-⑱)</t>
    <phoneticPr fontId="2"/>
  </si>
  <si>
    <r>
      <t xml:space="preserve">㋩
</t>
    </r>
    <r>
      <rPr>
        <sz val="7"/>
        <color theme="1"/>
        <rFont val="ＭＳ 明朝"/>
        <family val="1"/>
        <charset val="128"/>
      </rPr>
      <t xml:space="preserve">償却率
又は
</t>
    </r>
    <rPh sb="2" eb="5">
      <t>ショウキャクリツ</t>
    </rPh>
    <rPh sb="6" eb="7">
      <t>マタ</t>
    </rPh>
    <phoneticPr fontId="2"/>
  </si>
  <si>
    <r>
      <t>㋬
特　  別</t>
    </r>
    <r>
      <rPr>
        <sz val="4"/>
        <color theme="1"/>
        <rFont val="ＭＳ 明朝"/>
        <family val="1"/>
        <charset val="128"/>
      </rPr>
      <t xml:space="preserve">
</t>
    </r>
    <r>
      <rPr>
        <sz val="8"/>
        <color theme="1"/>
        <rFont val="ＭＳ 明朝"/>
        <family val="1"/>
        <charset val="128"/>
      </rPr>
      <t>償 却 費</t>
    </r>
    <rPh sb="2" eb="3">
      <t>トク</t>
    </rPh>
    <rPh sb="6" eb="7">
      <t>ベツ</t>
    </rPh>
    <rPh sb="9" eb="10">
      <t>ショウ</t>
    </rPh>
    <rPh sb="11" eb="12">
      <t>キャク</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</si>
</sst>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General&quot;年&quot;"/>
  </numFmts>
  <fonts count="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sz val="6"/>
      <color theme="1"/>
      <name val="ＭＳ 明朝"/>
      <family val="1"/>
      <charset val="128"/>
    </font>
    <font>
      <sz val="6"/>
      <color theme="1"/>
      <name val="ＭＳ Ｐ明朝"/>
      <family val="1"/>
      <charset val="128"/>
    </font>
    <font>
      <b/>
      <sz val="18"/>
      <color theme="1"/>
      <name val="ＭＳ 明朝"/>
      <family val="1"/>
      <charset val="128"/>
    </font>
    <font>
      <sz val="7"/>
      <color theme="1"/>
      <name val="ＭＳ 明朝"/>
      <family val="1"/>
      <charset val="128"/>
    </font>
    <font>
      <sz val="4"/>
      <color theme="1"/>
      <name val="ＭＳ 明朝"/>
      <family val="1"/>
      <charset val="128"/>
    </font>
    <font>
      <b/>
      <sz val="9"/>
      <color indexed="81"/>
      <name val="MS P ゴシック"/>
      <family val="3"/>
      <charset val="128"/>
    </font>
    <font>
      <sz val="11"/>
      <name val="ＭＳ 明朝"/>
      <family val="1"/>
      <charset val="128"/>
    </font>
    <font>
      <sz val="8"/>
      <color theme="0" tint="-0.499984740745262"/>
      <name val="ＭＳ 明朝"/>
      <family val="1"/>
      <charset val="128"/>
    </font>
    <font>
      <b/>
      <sz val="10"/>
      <color rgb="FFFF0000"/>
      <name val="ＭＳ 明朝"/>
      <family val="1"/>
      <charset val="128"/>
    </font>
    <font>
      <b/>
      <sz val="18"/>
      <color theme="1"/>
      <name val="游ゴシック"/>
      <family val="3"/>
      <charset val="128"/>
    </font>
    <font>
      <b/>
      <sz val="14"/>
      <color rgb="FFFF0000"/>
      <name val="游ゴシック"/>
      <family val="3"/>
      <charset val="128"/>
    </font>
    <font>
      <sz val="11"/>
      <color theme="1"/>
      <name val="游ゴシック"/>
      <family val="3"/>
      <charset val="128"/>
    </font>
    <font>
      <b/>
      <sz val="18"/>
      <color theme="1"/>
      <name val="游ゴシック Medium"/>
      <family val="3"/>
      <charset val="128"/>
    </font>
    <font>
      <sz val="12"/>
      <color theme="1"/>
      <name val="游ゴシック Medium"/>
      <family val="3"/>
      <charset val="128"/>
    </font>
    <font>
      <b/>
      <sz val="12"/>
      <color theme="1"/>
      <name val="游ゴシック Medium"/>
      <family val="3"/>
      <charset val="128"/>
    </font>
    <font>
      <sz val="18"/>
      <color theme="1"/>
      <name val="游ゴシック Medium"/>
      <family val="3"/>
      <charset val="128"/>
    </font>
    <font>
      <sz val="16"/>
      <color theme="1"/>
      <name val="游ゴシック Medium"/>
      <family val="3"/>
      <charset val="128"/>
    </font>
    <font>
      <sz val="14"/>
      <color theme="1"/>
      <name val="游ゴシック Medium"/>
      <family val="3"/>
      <charset val="128"/>
    </font>
    <font>
      <b/>
      <sz val="11"/>
      <color rgb="FFFF0000"/>
      <name val="游ゴシック"/>
      <family val="3"/>
      <charset val="128"/>
    </font>
    <font>
      <b/>
      <sz val="14"/>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5"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4" fillId="2" borderId="0" xfId="0" applyFont="1" applyFill="1" applyAlignment="1" applyProtection="1">
      <alignment vertical="center"/>
      <protection hidden="1"/>
    </xf>
    <xf numFmtId="0" fontId="6" fillId="2" borderId="17"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right" vertical="center" shrinkToFit="1"/>
      <protection hidden="1"/>
    </xf>
    <xf numFmtId="0" fontId="5" fillId="2" borderId="12" xfId="0" applyFont="1" applyFill="1" applyBorder="1" applyAlignment="1" applyProtection="1">
      <alignment vertical="center" shrinkToFit="1"/>
      <protection hidden="1"/>
    </xf>
    <xf numFmtId="0" fontId="6" fillId="2" borderId="16" xfId="0" applyFont="1" applyFill="1" applyBorder="1" applyAlignment="1" applyProtection="1">
      <alignment horizontal="center" vertical="center"/>
      <protection hidden="1"/>
    </xf>
    <xf numFmtId="0" fontId="5" fillId="2" borderId="0" xfId="0" applyFont="1" applyFill="1" applyBorder="1" applyAlignment="1" applyProtection="1">
      <alignment horizontal="right" vertical="center" shrinkToFit="1"/>
      <protection hidden="1"/>
    </xf>
    <xf numFmtId="0" fontId="5" fillId="2" borderId="6" xfId="0" applyFont="1" applyFill="1" applyBorder="1" applyAlignment="1" applyProtection="1">
      <alignment vertical="center" shrinkToFit="1"/>
      <protection hidden="1"/>
    </xf>
    <xf numFmtId="0" fontId="6" fillId="2" borderId="19"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5" fillId="2" borderId="3" xfId="0" applyFont="1" applyFill="1" applyBorder="1" applyAlignment="1" applyProtection="1">
      <alignment horizontal="right" vertical="center" shrinkToFit="1"/>
      <protection hidden="1"/>
    </xf>
    <xf numFmtId="0" fontId="5" fillId="2" borderId="3" xfId="0" applyFont="1" applyFill="1" applyBorder="1" applyAlignment="1" applyProtection="1">
      <alignment vertical="center" shrinkToFit="1"/>
      <protection hidden="1"/>
    </xf>
    <xf numFmtId="0" fontId="5" fillId="2" borderId="22" xfId="0" applyFont="1" applyFill="1" applyBorder="1" applyAlignment="1" applyProtection="1">
      <alignment horizontal="center" vertical="center"/>
      <protection hidden="1"/>
    </xf>
    <xf numFmtId="0" fontId="5" fillId="2" borderId="2" xfId="0" applyFont="1" applyFill="1" applyBorder="1" applyAlignment="1" applyProtection="1">
      <alignment vertical="top" shrinkToFit="1"/>
      <protection hidden="1"/>
    </xf>
    <xf numFmtId="0" fontId="5" fillId="2" borderId="3" xfId="0" applyFont="1" applyFill="1" applyBorder="1" applyAlignment="1" applyProtection="1">
      <alignment vertical="top" shrinkToFit="1"/>
      <protection hidden="1"/>
    </xf>
    <xf numFmtId="0" fontId="5" fillId="2" borderId="0" xfId="0" applyFont="1" applyFill="1" applyAlignment="1" applyProtection="1">
      <alignment vertical="top"/>
      <protection hidden="1"/>
    </xf>
    <xf numFmtId="0" fontId="5" fillId="3" borderId="9" xfId="0" applyFont="1" applyFill="1" applyBorder="1" applyAlignment="1" applyProtection="1">
      <alignment vertical="center" shrinkToFit="1"/>
      <protection locked="0" hidden="1"/>
    </xf>
    <xf numFmtId="0" fontId="5" fillId="3" borderId="9" xfId="0" applyFont="1" applyFill="1" applyBorder="1" applyAlignment="1" applyProtection="1">
      <alignment horizontal="center" vertical="center" shrinkToFit="1"/>
      <protection locked="0" hidden="1"/>
    </xf>
    <xf numFmtId="0" fontId="5" fillId="3" borderId="0" xfId="0" applyFont="1" applyFill="1" applyBorder="1" applyAlignment="1" applyProtection="1">
      <alignment horizontal="center" vertical="center" shrinkToFit="1"/>
      <protection locked="0" hidden="1"/>
    </xf>
    <xf numFmtId="0" fontId="4" fillId="3" borderId="3" xfId="0" applyFont="1" applyFill="1" applyBorder="1" applyAlignment="1" applyProtection="1">
      <alignment vertical="center" shrinkToFit="1"/>
      <protection locked="0" hidden="1"/>
    </xf>
    <xf numFmtId="0" fontId="13" fillId="2" borderId="0" xfId="0" applyFont="1" applyFill="1" applyAlignment="1" applyProtection="1">
      <alignment vertical="center"/>
      <protection hidden="1"/>
    </xf>
    <xf numFmtId="0" fontId="14" fillId="0"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2" borderId="0" xfId="0" applyFont="1" applyFill="1" applyProtection="1">
      <alignment vertical="center"/>
    </xf>
    <xf numFmtId="0" fontId="18" fillId="2" borderId="0" xfId="0" applyFont="1" applyFill="1" applyProtection="1">
      <alignment vertical="center"/>
    </xf>
    <xf numFmtId="0" fontId="20" fillId="0" borderId="0" xfId="0" applyFont="1" applyFill="1" applyAlignment="1" applyProtection="1">
      <alignment vertical="center"/>
      <protection hidden="1"/>
    </xf>
    <xf numFmtId="0" fontId="21" fillId="0" borderId="0" xfId="0" applyFont="1" applyFill="1" applyAlignment="1" applyProtection="1">
      <alignment vertical="center"/>
    </xf>
    <xf numFmtId="0" fontId="20" fillId="0" borderId="0" xfId="0" applyFont="1" applyFill="1">
      <alignment vertical="center"/>
    </xf>
    <xf numFmtId="0" fontId="20" fillId="0" borderId="0" xfId="0" applyFont="1" applyFill="1" applyAlignment="1">
      <alignment horizontal="center" vertical="center"/>
    </xf>
    <xf numFmtId="0" fontId="6" fillId="2" borderId="4"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20" fillId="0" borderId="0" xfId="0" applyFont="1" applyFill="1" applyBorder="1">
      <alignment vertical="center"/>
    </xf>
    <xf numFmtId="0" fontId="20" fillId="2" borderId="0" xfId="0" applyFont="1" applyFill="1" applyAlignment="1" applyProtection="1">
      <alignment vertical="center"/>
      <protection hidden="1"/>
    </xf>
    <xf numFmtId="0" fontId="24" fillId="2" borderId="0" xfId="0" applyFont="1" applyFill="1" applyAlignment="1" applyProtection="1">
      <alignment vertical="center"/>
    </xf>
    <xf numFmtId="0" fontId="24" fillId="2" borderId="0" xfId="0" applyFont="1" applyFill="1" applyAlignment="1" applyProtection="1">
      <alignment horizontal="center" vertical="center"/>
    </xf>
    <xf numFmtId="0" fontId="21" fillId="2" borderId="0" xfId="0" applyFont="1" applyFill="1" applyAlignment="1" applyProtection="1">
      <alignment vertical="center"/>
    </xf>
    <xf numFmtId="0" fontId="20" fillId="2" borderId="0" xfId="0" applyFont="1" applyFill="1">
      <alignment vertical="center"/>
    </xf>
    <xf numFmtId="177" fontId="20" fillId="2" borderId="0" xfId="0" applyNumberFormat="1" applyFont="1" applyFill="1" applyAlignment="1">
      <alignment horizontal="center" vertical="center"/>
    </xf>
    <xf numFmtId="0" fontId="20" fillId="2" borderId="39" xfId="0" applyFont="1" applyFill="1" applyBorder="1" applyAlignment="1">
      <alignment vertical="center" justifyLastLine="1"/>
    </xf>
    <xf numFmtId="0" fontId="20" fillId="2" borderId="35" xfId="0" applyFont="1" applyFill="1" applyBorder="1" applyAlignment="1" applyProtection="1">
      <alignment horizontal="center" vertical="center"/>
      <protection hidden="1"/>
    </xf>
    <xf numFmtId="0" fontId="20" fillId="2" borderId="44" xfId="0" applyFont="1" applyFill="1" applyBorder="1">
      <alignment vertical="center"/>
    </xf>
    <xf numFmtId="0" fontId="20" fillId="2" borderId="45" xfId="0" applyFont="1" applyFill="1" applyBorder="1">
      <alignment vertical="center"/>
    </xf>
    <xf numFmtId="177" fontId="20" fillId="2" borderId="46" xfId="0" applyNumberFormat="1" applyFont="1" applyFill="1" applyBorder="1" applyAlignment="1">
      <alignment horizontal="center" vertical="center"/>
    </xf>
    <xf numFmtId="0" fontId="20" fillId="2" borderId="39" xfId="0" applyFont="1" applyFill="1" applyBorder="1" applyAlignment="1" applyProtection="1">
      <alignment vertical="center" justifyLastLine="1"/>
      <protection hidden="1"/>
    </xf>
    <xf numFmtId="0" fontId="20" fillId="2" borderId="47" xfId="0" applyFont="1" applyFill="1" applyBorder="1">
      <alignment vertical="center"/>
    </xf>
    <xf numFmtId="0" fontId="20" fillId="2" borderId="48" xfId="0" applyFont="1" applyFill="1" applyBorder="1">
      <alignment vertical="center"/>
    </xf>
    <xf numFmtId="177" fontId="20" fillId="2" borderId="49" xfId="0" applyNumberFormat="1" applyFont="1" applyFill="1" applyBorder="1" applyAlignment="1">
      <alignment horizontal="center" vertical="center"/>
    </xf>
    <xf numFmtId="0" fontId="20" fillId="2" borderId="41" xfId="0" applyFont="1" applyFill="1" applyBorder="1" applyAlignment="1" applyProtection="1">
      <alignment vertical="center" justifyLastLine="1"/>
      <protection hidden="1"/>
    </xf>
    <xf numFmtId="0" fontId="20" fillId="2" borderId="42" xfId="0" applyFont="1" applyFill="1" applyBorder="1" applyAlignment="1" applyProtection="1">
      <alignment horizontal="center" vertical="center"/>
      <protection hidden="1"/>
    </xf>
    <xf numFmtId="0" fontId="20" fillId="2" borderId="0" xfId="0" applyFont="1" applyFill="1" applyBorder="1">
      <alignment vertical="center"/>
    </xf>
    <xf numFmtId="0" fontId="20" fillId="2" borderId="0" xfId="0" applyFont="1" applyFill="1" applyBorder="1" applyAlignment="1" applyProtection="1">
      <alignment vertical="center" justifyLastLine="1"/>
      <protection hidden="1"/>
    </xf>
    <xf numFmtId="0" fontId="20" fillId="2" borderId="0" xfId="0" applyFont="1" applyFill="1" applyBorder="1" applyAlignment="1" applyProtection="1">
      <alignment horizontal="center" vertical="center"/>
      <protection hidden="1"/>
    </xf>
    <xf numFmtId="0" fontId="20" fillId="2" borderId="0" xfId="0" applyFont="1" applyFill="1" applyBorder="1" applyAlignment="1">
      <alignment horizontal="left" vertical="center" wrapText="1"/>
    </xf>
    <xf numFmtId="0" fontId="20" fillId="2" borderId="39" xfId="0" applyFont="1" applyFill="1" applyBorder="1" applyAlignment="1" applyProtection="1">
      <alignment vertical="center" wrapText="1" justifyLastLine="1"/>
      <protection hidden="1"/>
    </xf>
    <xf numFmtId="0" fontId="20" fillId="2" borderId="39" xfId="0" applyFont="1" applyFill="1" applyBorder="1" applyAlignment="1">
      <alignment vertical="center" wrapText="1" justifyLastLine="1"/>
    </xf>
    <xf numFmtId="0" fontId="20" fillId="2" borderId="41" xfId="0" applyFont="1" applyFill="1" applyBorder="1" applyAlignment="1" applyProtection="1">
      <alignment vertical="center" wrapText="1" justifyLastLine="1"/>
      <protection hidden="1"/>
    </xf>
    <xf numFmtId="0" fontId="20" fillId="2" borderId="0" xfId="0" applyFont="1" applyFill="1" applyBorder="1" applyAlignment="1" applyProtection="1">
      <alignment vertical="center" wrapText="1" justifyLastLine="1"/>
      <protection hidden="1"/>
    </xf>
    <xf numFmtId="0" fontId="20" fillId="2" borderId="50" xfId="0" applyFont="1" applyFill="1" applyBorder="1">
      <alignment vertical="center"/>
    </xf>
    <xf numFmtId="0" fontId="20" fillId="2" borderId="51" xfId="0" applyFont="1" applyFill="1" applyBorder="1">
      <alignment vertical="center"/>
    </xf>
    <xf numFmtId="177" fontId="20" fillId="2" borderId="52" xfId="0" applyNumberFormat="1" applyFont="1" applyFill="1" applyBorder="1" applyAlignment="1">
      <alignment horizontal="center" vertical="center"/>
    </xf>
    <xf numFmtId="0" fontId="20" fillId="2" borderId="39" xfId="0" applyFont="1" applyFill="1" applyBorder="1" applyAlignment="1" applyProtection="1">
      <alignment vertical="center" justifyLastLine="1"/>
      <protection locked="0" hidden="1"/>
    </xf>
    <xf numFmtId="0" fontId="20" fillId="2" borderId="0" xfId="0" applyFont="1" applyFill="1" applyAlignment="1">
      <alignment horizontal="center" vertical="center"/>
    </xf>
    <xf numFmtId="0" fontId="20" fillId="2" borderId="42" xfId="0" applyFont="1" applyFill="1" applyBorder="1" applyAlignment="1" applyProtection="1">
      <alignment vertical="center" justifyLastLine="1"/>
      <protection hidden="1"/>
    </xf>
    <xf numFmtId="0" fontId="20" fillId="2" borderId="2" xfId="0" applyFont="1" applyFill="1" applyBorder="1">
      <alignment vertical="center"/>
    </xf>
    <xf numFmtId="0" fontId="20" fillId="2" borderId="3" xfId="0" applyFont="1" applyFill="1" applyBorder="1">
      <alignment vertical="center"/>
    </xf>
    <xf numFmtId="177" fontId="20" fillId="2" borderId="4" xfId="0" applyNumberFormat="1" applyFont="1" applyFill="1" applyBorder="1" applyAlignment="1">
      <alignment horizontal="center" vertical="center"/>
    </xf>
    <xf numFmtId="0" fontId="20" fillId="2" borderId="45" xfId="0" applyFont="1" applyFill="1" applyBorder="1" applyAlignment="1">
      <alignment horizontal="left" vertical="center"/>
    </xf>
    <xf numFmtId="0" fontId="20" fillId="2" borderId="47" xfId="0" applyFont="1" applyFill="1" applyBorder="1" applyAlignment="1">
      <alignment vertical="center" wrapText="1"/>
    </xf>
    <xf numFmtId="177" fontId="20" fillId="2" borderId="0" xfId="0" applyNumberFormat="1" applyFont="1" applyFill="1" applyBorder="1" applyAlignment="1">
      <alignment horizontal="center" vertical="center"/>
    </xf>
    <xf numFmtId="0" fontId="25" fillId="2" borderId="0" xfId="0" applyFont="1" applyFill="1" applyProtection="1">
      <alignment vertical="center"/>
    </xf>
    <xf numFmtId="0" fontId="5" fillId="0" borderId="0" xfId="0" applyFont="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8" fillId="2" borderId="4" xfId="0" applyFont="1" applyFill="1" applyBorder="1" applyAlignment="1" applyProtection="1">
      <alignment vertical="center"/>
      <protection hidden="1"/>
    </xf>
    <xf numFmtId="0" fontId="5" fillId="2" borderId="0" xfId="0" applyFont="1" applyFill="1" applyBorder="1" applyAlignment="1" applyProtection="1">
      <alignment vertical="center" justifyLastLine="1"/>
      <protection hidden="1"/>
    </xf>
    <xf numFmtId="0" fontId="5" fillId="2" borderId="0" xfId="0" applyFont="1" applyFill="1" applyBorder="1" applyAlignment="1" applyProtection="1">
      <alignment vertical="center" wrapText="1" justifyLastLine="1"/>
      <protection hidden="1"/>
    </xf>
    <xf numFmtId="0" fontId="5" fillId="2" borderId="0" xfId="0" applyFont="1" applyFill="1" applyAlignment="1" applyProtection="1">
      <alignment horizontal="right" vertical="top"/>
      <protection hidden="1"/>
    </xf>
    <xf numFmtId="0" fontId="5" fillId="2" borderId="0" xfId="0" applyFont="1" applyFill="1" applyAlignment="1" applyProtection="1">
      <alignment horizontal="center" vertical="top"/>
      <protection hidden="1"/>
    </xf>
    <xf numFmtId="0" fontId="9"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5" fillId="2" borderId="4" xfId="0" applyFont="1" applyFill="1" applyBorder="1" applyAlignment="1" applyProtection="1">
      <alignment horizontal="center" vertical="top" shrinkToFit="1"/>
      <protection hidden="1"/>
    </xf>
    <xf numFmtId="0" fontId="5" fillId="0" borderId="3" xfId="0" applyFont="1" applyBorder="1" applyAlignment="1">
      <alignment vertical="center" justifyLastLine="1"/>
    </xf>
    <xf numFmtId="0" fontId="6" fillId="2" borderId="12" xfId="0" applyFont="1" applyFill="1" applyBorder="1" applyAlignment="1" applyProtection="1">
      <alignment horizontal="center" vertical="center"/>
      <protection hidden="1"/>
    </xf>
    <xf numFmtId="0" fontId="5" fillId="3" borderId="0" xfId="0" applyFont="1" applyFill="1" applyAlignment="1" applyProtection="1">
      <alignment horizontal="center" vertical="top" shrinkToFit="1"/>
      <protection locked="0" hidden="1"/>
    </xf>
    <xf numFmtId="0" fontId="4" fillId="3" borderId="0" xfId="0" applyFont="1" applyFill="1" applyAlignment="1" applyProtection="1">
      <alignment horizontal="center" vertical="center" shrinkToFit="1"/>
      <protection locked="0" hidden="1"/>
    </xf>
    <xf numFmtId="0" fontId="5" fillId="0" borderId="0" xfId="0" applyFont="1" applyAlignment="1" applyProtection="1">
      <alignment horizontal="center" vertical="center" shrinkToFit="1"/>
      <protection hidden="1"/>
    </xf>
    <xf numFmtId="0" fontId="5" fillId="0" borderId="0" xfId="0" applyNumberFormat="1" applyFont="1" applyAlignment="1" applyProtection="1">
      <alignment horizontal="center" vertical="center" shrinkToFit="1"/>
      <protection hidden="1"/>
    </xf>
    <xf numFmtId="57" fontId="5" fillId="0" borderId="0" xfId="0" applyNumberFormat="1" applyFont="1" applyAlignment="1" applyProtection="1">
      <alignment horizontal="center" vertical="center"/>
      <protection hidden="1"/>
    </xf>
    <xf numFmtId="0" fontId="4" fillId="3" borderId="10" xfId="0" applyFont="1" applyFill="1" applyBorder="1" applyAlignment="1" applyProtection="1">
      <alignment horizontal="left" vertical="center" shrinkToFit="1"/>
      <protection locked="0" hidden="1"/>
    </xf>
    <xf numFmtId="0" fontId="4" fillId="3" borderId="5" xfId="0" applyFont="1" applyFill="1" applyBorder="1" applyAlignment="1" applyProtection="1">
      <alignment horizontal="left" vertical="center" shrinkToFit="1"/>
      <protection locked="0" hidden="1"/>
    </xf>
    <xf numFmtId="0" fontId="4" fillId="3" borderId="8" xfId="0" applyFont="1" applyFill="1" applyBorder="1" applyAlignment="1" applyProtection="1">
      <alignment horizontal="left" vertical="center" shrinkToFit="1"/>
      <protection locked="0" hidden="1"/>
    </xf>
    <xf numFmtId="0" fontId="4" fillId="3" borderId="11" xfId="0" applyFont="1" applyFill="1" applyBorder="1" applyAlignment="1" applyProtection="1">
      <alignment horizontal="left" vertical="center" shrinkToFit="1"/>
      <protection locked="0" hidden="1"/>
    </xf>
    <xf numFmtId="0" fontId="4" fillId="3" borderId="9" xfId="0" applyFont="1" applyFill="1" applyBorder="1" applyAlignment="1" applyProtection="1">
      <alignment horizontal="left" vertical="center" shrinkToFit="1"/>
      <protection locked="0" hidden="1"/>
    </xf>
    <xf numFmtId="0" fontId="4" fillId="3" borderId="12" xfId="0" applyFont="1" applyFill="1" applyBorder="1" applyAlignment="1" applyProtection="1">
      <alignment horizontal="left" vertical="center" shrinkToFit="1"/>
      <protection locked="0" hidden="1"/>
    </xf>
    <xf numFmtId="0" fontId="4" fillId="3" borderId="10" xfId="0" applyFont="1" applyFill="1" applyBorder="1" applyAlignment="1" applyProtection="1">
      <alignment horizontal="center" vertical="center" shrinkToFit="1"/>
      <protection locked="0" hidden="1"/>
    </xf>
    <xf numFmtId="0" fontId="4" fillId="3" borderId="8" xfId="0" applyFont="1" applyFill="1" applyBorder="1" applyAlignment="1" applyProtection="1">
      <alignment horizontal="center" vertical="center" shrinkToFit="1"/>
      <protection locked="0" hidden="1"/>
    </xf>
    <xf numFmtId="0" fontId="4" fillId="3" borderId="11" xfId="0" applyFont="1" applyFill="1" applyBorder="1" applyAlignment="1" applyProtection="1">
      <alignment horizontal="center" vertical="center" shrinkToFit="1"/>
      <protection locked="0" hidden="1"/>
    </xf>
    <xf numFmtId="0" fontId="4" fillId="3" borderId="12" xfId="0" applyFont="1" applyFill="1" applyBorder="1" applyAlignment="1" applyProtection="1">
      <alignment horizontal="center" vertical="center" shrinkToFit="1"/>
      <protection locked="0" hidden="1"/>
    </xf>
    <xf numFmtId="0" fontId="4" fillId="3" borderId="63" xfId="0" applyFont="1" applyFill="1" applyBorder="1" applyAlignment="1" applyProtection="1">
      <alignment horizontal="center" vertical="center" shrinkToFit="1"/>
      <protection locked="0" hidden="1"/>
    </xf>
    <xf numFmtId="0" fontId="4" fillId="3" borderId="64" xfId="0" applyFont="1" applyFill="1" applyBorder="1" applyAlignment="1" applyProtection="1">
      <alignment horizontal="center" vertical="center" shrinkToFit="1"/>
      <protection locked="0" hidden="1"/>
    </xf>
    <xf numFmtId="0" fontId="4" fillId="3" borderId="31" xfId="0" applyFont="1" applyFill="1" applyBorder="1" applyAlignment="1" applyProtection="1">
      <alignment horizontal="center" vertical="center" shrinkToFit="1"/>
      <protection locked="0" hidden="1"/>
    </xf>
    <xf numFmtId="0" fontId="4" fillId="3" borderId="32" xfId="0" applyFont="1" applyFill="1" applyBorder="1" applyAlignment="1" applyProtection="1">
      <alignment horizontal="center" vertical="center" shrinkToFit="1"/>
      <protection locked="0" hidden="1"/>
    </xf>
    <xf numFmtId="0" fontId="4" fillId="3" borderId="61" xfId="0" applyFont="1" applyFill="1" applyBorder="1" applyAlignment="1" applyProtection="1">
      <alignment horizontal="center" vertical="center" shrinkToFit="1"/>
      <protection locked="0" hidden="1"/>
    </xf>
    <xf numFmtId="0" fontId="4" fillId="3" borderId="62" xfId="0" applyFont="1" applyFill="1" applyBorder="1" applyAlignment="1" applyProtection="1">
      <alignment horizontal="center" vertical="center" shrinkToFit="1"/>
      <protection locked="0" hidden="1"/>
    </xf>
    <xf numFmtId="38" fontId="4" fillId="3" borderId="10" xfId="1" applyFont="1" applyFill="1" applyBorder="1" applyAlignment="1" applyProtection="1">
      <alignment horizontal="right" vertical="center" shrinkToFit="1"/>
      <protection locked="0" hidden="1"/>
    </xf>
    <xf numFmtId="38" fontId="4" fillId="3" borderId="5" xfId="1" applyFont="1" applyFill="1" applyBorder="1" applyAlignment="1" applyProtection="1">
      <alignment horizontal="right" vertical="center" shrinkToFit="1"/>
      <protection locked="0" hidden="1"/>
    </xf>
    <xf numFmtId="38" fontId="4" fillId="3" borderId="8" xfId="1" applyFont="1" applyFill="1" applyBorder="1" applyAlignment="1" applyProtection="1">
      <alignment horizontal="right" vertical="center" shrinkToFit="1"/>
      <protection locked="0" hidden="1"/>
    </xf>
    <xf numFmtId="38" fontId="4" fillId="3" borderId="11" xfId="1" applyFont="1" applyFill="1" applyBorder="1" applyAlignment="1" applyProtection="1">
      <alignment horizontal="right" vertical="center" shrinkToFit="1"/>
      <protection locked="0" hidden="1"/>
    </xf>
    <xf numFmtId="38" fontId="4" fillId="3" borderId="9" xfId="1" applyFont="1" applyFill="1" applyBorder="1" applyAlignment="1" applyProtection="1">
      <alignment horizontal="right" vertical="center" shrinkToFit="1"/>
      <protection locked="0" hidden="1"/>
    </xf>
    <xf numFmtId="38" fontId="4" fillId="3" borderId="12" xfId="1" applyFont="1" applyFill="1" applyBorder="1" applyAlignment="1" applyProtection="1">
      <alignment horizontal="right" vertical="center" shrinkToFit="1"/>
      <protection locked="0" hidden="1"/>
    </xf>
    <xf numFmtId="38" fontId="4" fillId="2" borderId="1" xfId="1" applyFont="1" applyFill="1" applyBorder="1" applyAlignment="1" applyProtection="1">
      <alignment horizontal="right" vertical="center" shrinkToFit="1"/>
      <protection hidden="1"/>
    </xf>
    <xf numFmtId="0" fontId="5" fillId="2" borderId="1" xfId="0" applyFont="1" applyFill="1" applyBorder="1" applyAlignment="1" applyProtection="1">
      <alignment horizontal="center" vertical="center" shrinkToFit="1"/>
      <protection hidden="1"/>
    </xf>
    <xf numFmtId="0" fontId="4" fillId="3" borderId="1" xfId="0" applyFont="1" applyFill="1" applyBorder="1" applyAlignment="1" applyProtection="1">
      <alignment horizontal="center" vertical="center" shrinkToFit="1"/>
      <protection locked="0" hidden="1"/>
    </xf>
    <xf numFmtId="176" fontId="4" fillId="2" borderId="1" xfId="0" applyNumberFormat="1" applyFont="1" applyFill="1" applyBorder="1" applyAlignment="1" applyProtection="1">
      <alignment horizontal="center" vertical="center" shrinkToFit="1"/>
      <protection hidden="1"/>
    </xf>
    <xf numFmtId="0" fontId="4" fillId="2" borderId="22" xfId="0" applyFont="1" applyFill="1" applyBorder="1" applyAlignment="1" applyProtection="1">
      <alignment horizontal="center" vertical="center" shrinkToFit="1"/>
      <protection hidden="1"/>
    </xf>
    <xf numFmtId="0" fontId="4" fillId="2" borderId="16" xfId="0"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5" fillId="2" borderId="0" xfId="0" applyFont="1" applyFill="1" applyAlignment="1" applyProtection="1">
      <alignment horizontal="center"/>
      <protection hidden="1"/>
    </xf>
    <xf numFmtId="0" fontId="5" fillId="2" borderId="1" xfId="0" applyFont="1" applyFill="1" applyBorder="1" applyAlignment="1" applyProtection="1">
      <alignment horizontal="distributed" vertical="center" wrapText="1" justifyLastLine="1"/>
      <protection hidden="1"/>
    </xf>
    <xf numFmtId="0" fontId="5" fillId="2" borderId="0" xfId="0" applyFont="1" applyFill="1" applyAlignment="1" applyProtection="1">
      <alignment horizontal="center" vertical="center"/>
      <protection hidden="1"/>
    </xf>
    <xf numFmtId="0" fontId="5" fillId="2" borderId="10" xfId="0" applyFont="1" applyFill="1" applyBorder="1" applyAlignment="1" applyProtection="1">
      <alignment horizontal="right" vertical="center"/>
      <protection hidden="1"/>
    </xf>
    <xf numFmtId="0" fontId="5" fillId="2" borderId="5" xfId="0" applyFont="1" applyFill="1" applyBorder="1" applyAlignment="1" applyProtection="1">
      <alignment horizontal="right" vertical="center"/>
      <protection hidden="1"/>
    </xf>
    <xf numFmtId="0" fontId="5" fillId="2" borderId="8" xfId="0" applyFont="1" applyFill="1" applyBorder="1" applyAlignment="1" applyProtection="1">
      <alignment horizontal="right" vertical="center"/>
      <protection hidden="1"/>
    </xf>
    <xf numFmtId="0" fontId="5" fillId="2" borderId="11" xfId="0" applyFont="1" applyFill="1" applyBorder="1" applyAlignment="1" applyProtection="1">
      <alignment horizontal="right" vertical="center"/>
      <protection hidden="1"/>
    </xf>
    <xf numFmtId="0" fontId="5" fillId="2" borderId="9" xfId="0" applyFont="1" applyFill="1" applyBorder="1" applyAlignment="1" applyProtection="1">
      <alignment horizontal="right" vertical="center"/>
      <protection hidden="1"/>
    </xf>
    <xf numFmtId="0" fontId="5" fillId="2" borderId="12" xfId="0" applyFont="1" applyFill="1" applyBorder="1" applyAlignment="1" applyProtection="1">
      <alignment horizontal="right" vertical="center"/>
      <protection hidden="1"/>
    </xf>
    <xf numFmtId="38" fontId="4" fillId="3" borderId="1" xfId="1" applyFont="1" applyFill="1" applyBorder="1" applyAlignment="1" applyProtection="1">
      <alignment horizontal="right" vertical="center" shrinkToFit="1"/>
      <protection locked="0" hidden="1"/>
    </xf>
    <xf numFmtId="38" fontId="4" fillId="3" borderId="2" xfId="1" applyFont="1" applyFill="1" applyBorder="1" applyAlignment="1" applyProtection="1">
      <alignment horizontal="right" vertical="center" shrinkToFit="1"/>
      <protection locked="0" hidden="1"/>
    </xf>
    <xf numFmtId="38" fontId="4" fillId="3" borderId="3" xfId="1" applyFont="1" applyFill="1" applyBorder="1" applyAlignment="1" applyProtection="1">
      <alignment horizontal="right" vertical="center" shrinkToFit="1"/>
      <protection locked="0" hidden="1"/>
    </xf>
    <xf numFmtId="38" fontId="4" fillId="3" borderId="4" xfId="1" applyFont="1" applyFill="1" applyBorder="1" applyAlignment="1" applyProtection="1">
      <alignment horizontal="right" vertical="center" shrinkToFit="1"/>
      <protection locked="0" hidden="1"/>
    </xf>
    <xf numFmtId="0" fontId="5" fillId="2" borderId="2"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0" fontId="5" fillId="2" borderId="10" xfId="0" applyFont="1" applyFill="1" applyBorder="1" applyAlignment="1" applyProtection="1">
      <alignment horizontal="distributed" vertical="center" wrapText="1" justifyLastLine="1"/>
      <protection hidden="1"/>
    </xf>
    <xf numFmtId="0" fontId="5" fillId="2" borderId="5" xfId="0" applyFont="1" applyFill="1" applyBorder="1" applyAlignment="1" applyProtection="1">
      <alignment horizontal="distributed" vertical="center" wrapText="1" justifyLastLine="1"/>
      <protection hidden="1"/>
    </xf>
    <xf numFmtId="0" fontId="5" fillId="2" borderId="8" xfId="0" applyFont="1" applyFill="1" applyBorder="1" applyAlignment="1" applyProtection="1">
      <alignment horizontal="distributed" vertical="center" wrapText="1" justifyLastLine="1"/>
      <protection hidden="1"/>
    </xf>
    <xf numFmtId="0" fontId="5" fillId="2" borderId="11" xfId="0" applyFont="1" applyFill="1" applyBorder="1" applyAlignment="1" applyProtection="1">
      <alignment horizontal="distributed" vertical="center" wrapText="1" justifyLastLine="1"/>
      <protection hidden="1"/>
    </xf>
    <xf numFmtId="0" fontId="5" fillId="2" borderId="9" xfId="0" applyFont="1" applyFill="1" applyBorder="1" applyAlignment="1" applyProtection="1">
      <alignment horizontal="distributed" vertical="center" wrapText="1" justifyLastLine="1"/>
      <protection hidden="1"/>
    </xf>
    <xf numFmtId="0" fontId="5" fillId="2" borderId="12" xfId="0" applyFont="1" applyFill="1" applyBorder="1" applyAlignment="1" applyProtection="1">
      <alignment horizontal="distributed" vertical="center" wrapText="1" justifyLastLine="1"/>
      <protection hidden="1"/>
    </xf>
    <xf numFmtId="38" fontId="4" fillId="2" borderId="3" xfId="1" applyFont="1" applyFill="1" applyBorder="1" applyAlignment="1" applyProtection="1">
      <alignment horizontal="right" shrinkToFit="1"/>
      <protection hidden="1"/>
    </xf>
    <xf numFmtId="38" fontId="4" fillId="2" borderId="4" xfId="1" applyFont="1" applyFill="1" applyBorder="1" applyAlignment="1" applyProtection="1">
      <alignment horizontal="right" shrinkToFit="1"/>
      <protection hidden="1"/>
    </xf>
    <xf numFmtId="0" fontId="4" fillId="3" borderId="1" xfId="0" applyFont="1" applyFill="1" applyBorder="1" applyAlignment="1" applyProtection="1">
      <alignment horizontal="left" vertical="top" wrapText="1"/>
      <protection locked="0" hidden="1"/>
    </xf>
    <xf numFmtId="0" fontId="4" fillId="3" borderId="1" xfId="0" applyFont="1" applyFill="1" applyBorder="1" applyAlignment="1" applyProtection="1">
      <alignment horizontal="left" vertical="center" shrinkToFit="1"/>
      <protection locked="0" hidden="1"/>
    </xf>
    <xf numFmtId="0" fontId="4" fillId="3" borderId="1" xfId="0" applyFont="1" applyFill="1" applyBorder="1" applyAlignment="1" applyProtection="1">
      <alignment horizontal="right" vertical="center" shrinkToFit="1"/>
      <protection locked="0" hidden="1"/>
    </xf>
    <xf numFmtId="0" fontId="5" fillId="2" borderId="1" xfId="0" applyFont="1" applyFill="1" applyBorder="1" applyAlignment="1" applyProtection="1">
      <alignment horizontal="distributed" vertical="center" justifyLastLine="1"/>
      <protection hidden="1"/>
    </xf>
    <xf numFmtId="0" fontId="5" fillId="2" borderId="23" xfId="0" applyFont="1" applyFill="1" applyBorder="1" applyAlignment="1" applyProtection="1">
      <alignment horizontal="center" vertical="center" shrinkToFit="1"/>
      <protection hidden="1"/>
    </xf>
    <xf numFmtId="0" fontId="5" fillId="2" borderId="24" xfId="0" applyFont="1" applyFill="1" applyBorder="1" applyAlignment="1" applyProtection="1">
      <alignment horizontal="right" vertical="center" shrinkToFit="1"/>
      <protection hidden="1"/>
    </xf>
    <xf numFmtId="0" fontId="5" fillId="2" borderId="25" xfId="0" applyFont="1" applyFill="1" applyBorder="1" applyAlignment="1" applyProtection="1">
      <alignment horizontal="right" vertical="center" shrinkToFit="1"/>
      <protection hidden="1"/>
    </xf>
    <xf numFmtId="0" fontId="5" fillId="2" borderId="26" xfId="0" applyFont="1" applyFill="1" applyBorder="1" applyAlignment="1" applyProtection="1">
      <alignment horizontal="right" vertical="center" shrinkToFit="1"/>
      <protection hidden="1"/>
    </xf>
    <xf numFmtId="0" fontId="5" fillId="2" borderId="23" xfId="0" applyFont="1" applyFill="1" applyBorder="1" applyAlignment="1" applyProtection="1">
      <alignment horizontal="right" vertical="center" shrinkToFit="1"/>
      <protection hidden="1"/>
    </xf>
    <xf numFmtId="0" fontId="5" fillId="2" borderId="24" xfId="0" applyFont="1" applyFill="1" applyBorder="1" applyAlignment="1" applyProtection="1">
      <alignment horizontal="center" vertical="center" shrinkToFit="1"/>
      <protection hidden="1"/>
    </xf>
    <xf numFmtId="0" fontId="5" fillId="2" borderId="25" xfId="0" applyFont="1" applyFill="1" applyBorder="1" applyAlignment="1" applyProtection="1">
      <alignment horizontal="center" vertical="center" shrinkToFit="1"/>
      <protection hidden="1"/>
    </xf>
    <xf numFmtId="0" fontId="5" fillId="2" borderId="26"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distributed" vertical="center" justifyLastLine="1" shrinkToFit="1"/>
      <protection hidden="1"/>
    </xf>
    <xf numFmtId="0" fontId="9" fillId="2" borderId="0" xfId="0" applyFont="1" applyFill="1" applyBorder="1" applyAlignment="1" applyProtection="1">
      <alignment horizontal="right" vertical="center"/>
      <protection hidden="1"/>
    </xf>
    <xf numFmtId="0" fontId="9" fillId="3" borderId="0" xfId="0" applyFont="1" applyFill="1" applyBorder="1" applyAlignment="1" applyProtection="1">
      <alignment horizontal="center" vertical="center" shrinkToFit="1"/>
      <protection locked="0" hidden="1"/>
    </xf>
    <xf numFmtId="0" fontId="5" fillId="2" borderId="16" xfId="0" applyFont="1" applyFill="1" applyBorder="1" applyAlignment="1" applyProtection="1">
      <alignment horizontal="center" vertical="center" textRotation="255"/>
      <protection hidden="1"/>
    </xf>
    <xf numFmtId="0" fontId="5" fillId="2" borderId="1" xfId="0" applyFont="1" applyFill="1" applyBorder="1" applyAlignment="1" applyProtection="1">
      <alignment horizontal="center" vertical="center" textRotation="255"/>
      <protection hidden="1"/>
    </xf>
    <xf numFmtId="0" fontId="5" fillId="2" borderId="13" xfId="0" applyFont="1" applyFill="1" applyBorder="1" applyAlignment="1" applyProtection="1">
      <alignment horizontal="center" vertical="center" textRotation="255"/>
      <protection hidden="1"/>
    </xf>
    <xf numFmtId="0" fontId="4" fillId="3" borderId="16" xfId="0" applyFont="1" applyFill="1" applyBorder="1" applyAlignment="1" applyProtection="1">
      <alignment horizontal="left" vertical="center" shrinkToFit="1"/>
      <protection locked="0" hidden="1"/>
    </xf>
    <xf numFmtId="0" fontId="4" fillId="3" borderId="22" xfId="0" applyFont="1" applyFill="1" applyBorder="1" applyAlignment="1" applyProtection="1">
      <alignment horizontal="left" vertical="center" shrinkToFit="1"/>
      <protection locked="0" hidden="1"/>
    </xf>
    <xf numFmtId="0" fontId="4" fillId="3" borderId="13" xfId="0" applyFont="1" applyFill="1" applyBorder="1" applyAlignment="1" applyProtection="1">
      <alignment horizontal="left" vertical="center" shrinkToFit="1"/>
      <protection locked="0" hidden="1"/>
    </xf>
    <xf numFmtId="0" fontId="7" fillId="2" borderId="13" xfId="0" applyFont="1" applyFill="1" applyBorder="1" applyAlignment="1" applyProtection="1">
      <alignment horizontal="distributed" vertical="center" justifyLastLine="1" shrinkToFit="1"/>
      <protection hidden="1"/>
    </xf>
    <xf numFmtId="0" fontId="7" fillId="2" borderId="10" xfId="0" applyFont="1" applyFill="1" applyBorder="1" applyAlignment="1" applyProtection="1">
      <alignment horizontal="distributed" vertical="center" justifyLastLine="1" shrinkToFit="1"/>
      <protection hidden="1"/>
    </xf>
    <xf numFmtId="0" fontId="6" fillId="2" borderId="2" xfId="0" applyFont="1" applyFill="1" applyBorder="1" applyAlignment="1" applyProtection="1">
      <alignment vertical="center" shrinkToFit="1"/>
      <protection hidden="1"/>
    </xf>
    <xf numFmtId="0" fontId="6" fillId="2" borderId="3" xfId="0" applyFont="1" applyFill="1" applyBorder="1" applyAlignment="1" applyProtection="1">
      <alignment vertical="center" shrinkToFit="1"/>
      <protection hidden="1"/>
    </xf>
    <xf numFmtId="0" fontId="6" fillId="2" borderId="2" xfId="0" applyFont="1" applyFill="1" applyBorder="1" applyAlignment="1" applyProtection="1">
      <alignment horizontal="distributed" vertical="center" justifyLastLine="1"/>
      <protection hidden="1"/>
    </xf>
    <xf numFmtId="0" fontId="6" fillId="2" borderId="3" xfId="0" applyFont="1" applyFill="1" applyBorder="1" applyAlignment="1" applyProtection="1">
      <alignment horizontal="distributed" vertical="center" justifyLastLine="1"/>
      <protection hidden="1"/>
    </xf>
    <xf numFmtId="0" fontId="6" fillId="2" borderId="2" xfId="0" applyFont="1" applyFill="1" applyBorder="1" applyAlignment="1" applyProtection="1">
      <alignment horizontal="distributed" vertical="center" wrapText="1" justifyLastLine="1"/>
      <protection hidden="1"/>
    </xf>
    <xf numFmtId="0" fontId="6" fillId="2" borderId="3" xfId="0" applyFont="1" applyFill="1" applyBorder="1" applyAlignment="1" applyProtection="1">
      <alignment horizontal="distributed" vertical="center" wrapText="1" justifyLastLine="1"/>
      <protection hidden="1"/>
    </xf>
    <xf numFmtId="0" fontId="6" fillId="2" borderId="57" xfId="0" applyFont="1" applyFill="1" applyBorder="1" applyAlignment="1" applyProtection="1">
      <alignment horizontal="center" vertical="center" wrapText="1" justifyLastLine="1"/>
      <protection hidden="1"/>
    </xf>
    <xf numFmtId="0" fontId="6" fillId="2" borderId="58" xfId="0" applyFont="1" applyFill="1" applyBorder="1" applyAlignment="1" applyProtection="1">
      <alignment horizontal="center" vertical="center" wrapText="1" justifyLastLine="1"/>
      <protection hidden="1"/>
    </xf>
    <xf numFmtId="0" fontId="6" fillId="2" borderId="59" xfId="0" applyFont="1" applyFill="1" applyBorder="1" applyAlignment="1" applyProtection="1">
      <alignment horizontal="center" vertical="center" wrapText="1" justifyLastLine="1"/>
      <protection hidden="1"/>
    </xf>
    <xf numFmtId="0" fontId="6" fillId="2" borderId="57" xfId="0" applyFont="1" applyFill="1" applyBorder="1" applyAlignment="1" applyProtection="1">
      <alignment horizontal="distributed" vertical="center" wrapText="1" justifyLastLine="1"/>
      <protection hidden="1"/>
    </xf>
    <xf numFmtId="0" fontId="6" fillId="2" borderId="58" xfId="0" applyFont="1" applyFill="1" applyBorder="1" applyAlignment="1" applyProtection="1">
      <alignment horizontal="distributed" vertical="center" wrapText="1" justifyLastLine="1"/>
      <protection hidden="1"/>
    </xf>
    <xf numFmtId="0" fontId="6" fillId="2" borderId="59" xfId="0" applyFont="1" applyFill="1" applyBorder="1" applyAlignment="1" applyProtection="1">
      <alignment horizontal="distributed" vertical="center" wrapText="1" justifyLastLine="1"/>
      <protection hidden="1"/>
    </xf>
    <xf numFmtId="0" fontId="6" fillId="2" borderId="54" xfId="0" applyFont="1" applyFill="1" applyBorder="1" applyAlignment="1" applyProtection="1">
      <alignment horizontal="center" vertical="center" wrapText="1" justifyLastLine="1"/>
      <protection hidden="1"/>
    </xf>
    <xf numFmtId="0" fontId="6" fillId="2" borderId="55" xfId="0" applyFont="1" applyFill="1" applyBorder="1" applyAlignment="1" applyProtection="1">
      <alignment horizontal="center" vertical="center" wrapText="1" justifyLastLine="1"/>
      <protection hidden="1"/>
    </xf>
    <xf numFmtId="0" fontId="6" fillId="2" borderId="56" xfId="0" applyFont="1" applyFill="1" applyBorder="1" applyAlignment="1" applyProtection="1">
      <alignment horizontal="center" vertical="center" wrapText="1" justifyLastLine="1"/>
      <protection hidden="1"/>
    </xf>
    <xf numFmtId="0" fontId="4" fillId="3" borderId="2" xfId="0" applyFont="1" applyFill="1" applyBorder="1" applyAlignment="1" applyProtection="1">
      <alignment horizontal="left" vertical="center" shrinkToFit="1"/>
      <protection locked="0" hidden="1"/>
    </xf>
    <xf numFmtId="0" fontId="4" fillId="3" borderId="3" xfId="0" applyFont="1" applyFill="1" applyBorder="1" applyAlignment="1" applyProtection="1">
      <alignment horizontal="left" vertical="center" shrinkToFit="1"/>
      <protection locked="0" hidden="1"/>
    </xf>
    <xf numFmtId="0" fontId="5" fillId="2" borderId="24" xfId="0" applyFont="1" applyFill="1" applyBorder="1" applyAlignment="1" applyProtection="1">
      <alignment horizontal="center" vertical="center"/>
      <protection hidden="1"/>
    </xf>
    <xf numFmtId="0" fontId="5" fillId="2" borderId="25" xfId="0"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protection hidden="1"/>
    </xf>
    <xf numFmtId="0" fontId="5" fillId="3" borderId="1" xfId="0" applyFont="1" applyFill="1" applyBorder="1" applyAlignment="1" applyProtection="1">
      <alignment horizontal="left" vertical="center"/>
      <protection locked="0" hidden="1"/>
    </xf>
    <xf numFmtId="0" fontId="5" fillId="2" borderId="1"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shrinkToFit="1"/>
      <protection locked="0" hidden="1"/>
    </xf>
    <xf numFmtId="0" fontId="4" fillId="3" borderId="4" xfId="0" applyFont="1" applyFill="1" applyBorder="1" applyAlignment="1" applyProtection="1">
      <alignment horizontal="center" vertical="center" shrinkToFit="1"/>
      <protection locked="0" hidden="1"/>
    </xf>
    <xf numFmtId="0" fontId="4" fillId="2" borderId="3"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38" fontId="5" fillId="2" borderId="1" xfId="1" applyFont="1" applyFill="1" applyBorder="1" applyAlignment="1" applyProtection="1">
      <alignment horizontal="right" vertical="center" shrinkToFit="1"/>
      <protection hidden="1"/>
    </xf>
    <xf numFmtId="38" fontId="5" fillId="3" borderId="1" xfId="1" applyFont="1" applyFill="1" applyBorder="1" applyAlignment="1" applyProtection="1">
      <alignment horizontal="right" vertical="center" shrinkToFit="1"/>
      <protection locked="0" hidden="1"/>
    </xf>
    <xf numFmtId="38" fontId="5" fillId="2" borderId="1" xfId="1" applyFont="1" applyFill="1" applyBorder="1" applyAlignment="1" applyProtection="1">
      <alignment horizontal="right" vertical="center"/>
      <protection hidden="1"/>
    </xf>
    <xf numFmtId="0" fontId="7" fillId="2" borderId="3" xfId="0" applyFont="1" applyFill="1" applyBorder="1" applyAlignment="1" applyProtection="1">
      <alignment horizontal="right"/>
      <protection hidden="1"/>
    </xf>
    <xf numFmtId="0" fontId="5" fillId="2" borderId="2" xfId="0" applyFont="1" applyFill="1" applyBorder="1" applyAlignment="1" applyProtection="1">
      <alignment horizontal="distributed" vertical="center" justifyLastLine="1"/>
      <protection hidden="1"/>
    </xf>
    <xf numFmtId="0" fontId="5" fillId="2" borderId="3" xfId="0" applyFont="1" applyFill="1" applyBorder="1" applyAlignment="1" applyProtection="1">
      <alignment horizontal="distributed" vertical="center" justifyLastLine="1"/>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wrapText="1"/>
      <protection hidden="1"/>
    </xf>
    <xf numFmtId="38" fontId="5" fillId="3" borderId="1" xfId="1" applyFont="1" applyFill="1" applyBorder="1" applyAlignment="1" applyProtection="1">
      <alignment horizontal="right" vertical="center"/>
      <protection locked="0" hidden="1"/>
    </xf>
    <xf numFmtId="0" fontId="5" fillId="3" borderId="1" xfId="0" applyFont="1" applyFill="1" applyBorder="1" applyAlignment="1" applyProtection="1">
      <alignment horizontal="center" vertical="center" shrinkToFit="1"/>
      <protection locked="0" hidden="1"/>
    </xf>
    <xf numFmtId="0" fontId="7" fillId="2" borderId="1" xfId="0" applyFont="1" applyFill="1" applyBorder="1" applyAlignment="1" applyProtection="1">
      <alignment horizontal="distributed" vertical="center" wrapText="1" justifyLastLine="1"/>
      <protection hidden="1"/>
    </xf>
    <xf numFmtId="0" fontId="6" fillId="2" borderId="27" xfId="0" applyFont="1" applyFill="1" applyBorder="1" applyAlignment="1" applyProtection="1">
      <alignment horizontal="center" vertical="center" shrinkToFit="1"/>
      <protection hidden="1"/>
    </xf>
    <xf numFmtId="0" fontId="6" fillId="2" borderId="53" xfId="0" applyFont="1" applyFill="1" applyBorder="1" applyAlignment="1" applyProtection="1">
      <alignment horizontal="center" vertical="center" shrinkToFit="1"/>
      <protection hidden="1"/>
    </xf>
    <xf numFmtId="0" fontId="6" fillId="2" borderId="30" xfId="0" applyFont="1" applyFill="1" applyBorder="1" applyAlignment="1" applyProtection="1">
      <alignment horizontal="center" vertical="center" shrinkToFit="1"/>
      <protection hidden="1"/>
    </xf>
    <xf numFmtId="0" fontId="6" fillId="2" borderId="57" xfId="0" applyFont="1" applyFill="1" applyBorder="1" applyAlignment="1" applyProtection="1">
      <alignment horizontal="distributed" vertical="center" justifyLastLine="1"/>
      <protection hidden="1"/>
    </xf>
    <xf numFmtId="0" fontId="6" fillId="2" borderId="58" xfId="0" applyFont="1" applyFill="1" applyBorder="1" applyAlignment="1" applyProtection="1">
      <alignment horizontal="distributed" vertical="center" justifyLastLine="1"/>
      <protection hidden="1"/>
    </xf>
    <xf numFmtId="0" fontId="6" fillId="2" borderId="59" xfId="0" applyFont="1" applyFill="1" applyBorder="1" applyAlignment="1" applyProtection="1">
      <alignment horizontal="distributed" vertical="center" justifyLastLine="1"/>
      <protection hidden="1"/>
    </xf>
    <xf numFmtId="38" fontId="5" fillId="0" borderId="0" xfId="1" applyFont="1" applyAlignment="1" applyProtection="1">
      <alignment horizontal="center" vertical="center" shrinkToFit="1"/>
      <protection hidden="1"/>
    </xf>
    <xf numFmtId="0" fontId="16" fillId="4" borderId="0" xfId="0" applyFont="1" applyFill="1" applyAlignment="1" applyProtection="1">
      <alignment horizontal="center" vertical="center"/>
    </xf>
    <xf numFmtId="0" fontId="18" fillId="3" borderId="33"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14" fontId="5" fillId="0" borderId="0" xfId="0" applyNumberFormat="1" applyFont="1" applyAlignment="1" applyProtection="1">
      <alignment horizontal="center" vertical="center"/>
      <protection hidden="1"/>
    </xf>
    <xf numFmtId="0" fontId="6" fillId="2" borderId="13" xfId="0" applyFont="1" applyFill="1" applyBorder="1" applyAlignment="1" applyProtection="1">
      <alignment horizontal="center" vertical="distributed" textRotation="255" justifyLastLine="1"/>
      <protection hidden="1"/>
    </xf>
    <xf numFmtId="0" fontId="6" fillId="2" borderId="22" xfId="0" applyFont="1" applyFill="1" applyBorder="1" applyAlignment="1" applyProtection="1">
      <alignment horizontal="center" vertical="distributed" textRotation="255" justifyLastLine="1"/>
      <protection hidden="1"/>
    </xf>
    <xf numFmtId="0" fontId="6" fillId="2" borderId="29" xfId="0" applyFont="1" applyFill="1" applyBorder="1" applyAlignment="1" applyProtection="1">
      <alignment horizontal="center" vertical="distributed" textRotation="255" justifyLastLine="1"/>
      <protection hidden="1"/>
    </xf>
    <xf numFmtId="0" fontId="6" fillId="2" borderId="1" xfId="0" applyFont="1" applyFill="1" applyBorder="1" applyAlignment="1" applyProtection="1">
      <alignment horizontal="center" vertical="distributed" textRotation="255" justifyLastLine="1"/>
      <protection hidden="1"/>
    </xf>
    <xf numFmtId="0" fontId="6" fillId="2" borderId="28" xfId="0" applyFont="1" applyFill="1" applyBorder="1" applyAlignment="1" applyProtection="1">
      <alignment horizontal="center" vertical="distributed" textRotation="255" justifyLastLine="1"/>
      <protection hidden="1"/>
    </xf>
    <xf numFmtId="0" fontId="6" fillId="2" borderId="1" xfId="0" applyFont="1" applyFill="1" applyBorder="1" applyAlignment="1" applyProtection="1">
      <alignment horizontal="center" vertical="center" textRotation="255" shrinkToFit="1"/>
      <protection hidden="1"/>
    </xf>
    <xf numFmtId="0" fontId="6" fillId="2" borderId="16" xfId="0" applyFont="1" applyFill="1" applyBorder="1" applyAlignment="1" applyProtection="1">
      <alignment horizontal="center" vertical="distributed" textRotation="255" justifyLastLine="1"/>
      <protection hidden="1"/>
    </xf>
    <xf numFmtId="0" fontId="6" fillId="2" borderId="1" xfId="0" applyFont="1" applyFill="1" applyBorder="1" applyAlignment="1" applyProtection="1">
      <alignment horizontal="center" vertical="distributed" textRotation="255" justifyLastLine="1" shrinkToFit="1"/>
      <protection hidden="1"/>
    </xf>
    <xf numFmtId="0" fontId="6" fillId="2" borderId="4" xfId="0" applyFont="1" applyFill="1" applyBorder="1" applyAlignment="1" applyProtection="1">
      <alignment horizontal="center" vertical="distributed" textRotation="255" justifyLastLine="1"/>
      <protection hidden="1"/>
    </xf>
    <xf numFmtId="0" fontId="6" fillId="2" borderId="30" xfId="0" applyFont="1" applyFill="1" applyBorder="1" applyAlignment="1" applyProtection="1">
      <alignment horizontal="center" vertical="distributed" textRotation="255" justifyLastLine="1"/>
      <protection hidden="1"/>
    </xf>
    <xf numFmtId="0" fontId="5" fillId="3" borderId="10" xfId="0" applyFont="1" applyFill="1" applyBorder="1" applyAlignment="1" applyProtection="1">
      <alignment horizontal="center" vertical="center" shrinkToFit="1"/>
      <protection locked="0" hidden="1"/>
    </xf>
    <xf numFmtId="0" fontId="5" fillId="3" borderId="5" xfId="0" applyFont="1" applyFill="1" applyBorder="1" applyAlignment="1" applyProtection="1">
      <alignment horizontal="center" vertical="center" shrinkToFit="1"/>
      <protection locked="0" hidden="1"/>
    </xf>
    <xf numFmtId="0" fontId="5" fillId="3" borderId="8" xfId="0" applyFont="1" applyFill="1" applyBorder="1" applyAlignment="1" applyProtection="1">
      <alignment horizontal="center" vertical="center" shrinkToFit="1"/>
      <protection locked="0" hidden="1"/>
    </xf>
    <xf numFmtId="0" fontId="5" fillId="0" borderId="54" xfId="0" applyFont="1" applyBorder="1" applyAlignment="1">
      <alignment horizontal="distributed" vertical="center" justifyLastLine="1"/>
    </xf>
    <xf numFmtId="0" fontId="5" fillId="0" borderId="55" xfId="0" applyFont="1" applyBorder="1" applyAlignment="1">
      <alignment horizontal="distributed" vertical="center" justifyLastLine="1"/>
    </xf>
    <xf numFmtId="0" fontId="6" fillId="2" borderId="4" xfId="0" applyFont="1" applyFill="1" applyBorder="1" applyAlignment="1" applyProtection="1">
      <alignment horizontal="distributed" vertical="center" justifyLastLine="1"/>
      <protection hidden="1"/>
    </xf>
    <xf numFmtId="0" fontId="6" fillId="2" borderId="2" xfId="0" applyFont="1" applyFill="1" applyBorder="1" applyAlignment="1" applyProtection="1">
      <alignment horizontal="center" vertical="center" shrinkToFit="1"/>
      <protection hidden="1"/>
    </xf>
    <xf numFmtId="0" fontId="6" fillId="2" borderId="3" xfId="0" applyFont="1" applyFill="1" applyBorder="1" applyAlignment="1" applyProtection="1">
      <alignment horizontal="center" vertical="center" shrinkToFit="1"/>
      <protection hidden="1"/>
    </xf>
    <xf numFmtId="0" fontId="6" fillId="2" borderId="4" xfId="0" applyFont="1" applyFill="1" applyBorder="1" applyAlignment="1" applyProtection="1">
      <alignment horizontal="center" vertical="center" shrinkToFit="1"/>
      <protection hidden="1"/>
    </xf>
    <xf numFmtId="0" fontId="6" fillId="3" borderId="2" xfId="0" applyFont="1" applyFill="1" applyBorder="1" applyAlignment="1" applyProtection="1">
      <alignment horizontal="center" vertical="center" shrinkToFit="1"/>
      <protection locked="0" hidden="1"/>
    </xf>
    <xf numFmtId="0" fontId="6" fillId="3" borderId="3" xfId="0" applyFont="1" applyFill="1" applyBorder="1" applyAlignment="1" applyProtection="1">
      <alignment horizontal="center" vertical="center" shrinkToFit="1"/>
      <protection locked="0" hidden="1"/>
    </xf>
    <xf numFmtId="0" fontId="6" fillId="2" borderId="10"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20" xfId="0" applyFont="1" applyFill="1" applyBorder="1" applyAlignment="1" applyProtection="1">
      <alignment horizontal="center" vertical="center"/>
      <protection hidden="1"/>
    </xf>
    <xf numFmtId="0" fontId="5" fillId="2" borderId="21" xfId="0" applyFont="1" applyFill="1" applyBorder="1" applyAlignment="1" applyProtection="1">
      <alignment horizontal="center" vertical="center"/>
      <protection hidden="1"/>
    </xf>
    <xf numFmtId="0" fontId="5" fillId="2" borderId="60"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12" xfId="0" applyFont="1" applyFill="1" applyBorder="1" applyAlignment="1" applyProtection="1">
      <alignment horizontal="distributed" vertical="center" justifyLastLine="1"/>
      <protection hidden="1"/>
    </xf>
    <xf numFmtId="0" fontId="5" fillId="2" borderId="16" xfId="0" applyFont="1" applyFill="1" applyBorder="1" applyAlignment="1" applyProtection="1">
      <alignment horizontal="distributed" vertical="center" justifyLastLine="1"/>
      <protection hidden="1"/>
    </xf>
    <xf numFmtId="0" fontId="5" fillId="2" borderId="4" xfId="0" applyFont="1" applyFill="1" applyBorder="1" applyAlignment="1" applyProtection="1">
      <alignment horizontal="distributed" vertical="center" justifyLastLine="1"/>
      <protection hidden="1"/>
    </xf>
    <xf numFmtId="0" fontId="5" fillId="2" borderId="4" xfId="0" applyFont="1" applyFill="1" applyBorder="1" applyAlignment="1" applyProtection="1">
      <alignment horizontal="center" vertical="center" wrapText="1" justifyLastLine="1"/>
      <protection hidden="1"/>
    </xf>
    <xf numFmtId="0" fontId="5" fillId="2" borderId="1" xfId="0" applyFont="1" applyFill="1" applyBorder="1" applyAlignment="1" applyProtection="1">
      <alignment horizontal="center" vertical="center" wrapText="1" justifyLastLine="1"/>
      <protection hidden="1"/>
    </xf>
    <xf numFmtId="0" fontId="5" fillId="2" borderId="8" xfId="0" applyFont="1" applyFill="1" applyBorder="1" applyAlignment="1" applyProtection="1">
      <alignment horizontal="center" vertical="center" justifyLastLine="1"/>
      <protection hidden="1"/>
    </xf>
    <xf numFmtId="0" fontId="5" fillId="2" borderId="13" xfId="0" applyFont="1" applyFill="1" applyBorder="1" applyAlignment="1" applyProtection="1">
      <alignment horizontal="center" vertical="center" justifyLastLine="1"/>
      <protection hidden="1"/>
    </xf>
    <xf numFmtId="0" fontId="7" fillId="2" borderId="16" xfId="0" applyFont="1" applyFill="1" applyBorder="1" applyAlignment="1" applyProtection="1">
      <alignment horizontal="center" vertical="center" shrinkToFit="1"/>
      <protection hidden="1"/>
    </xf>
    <xf numFmtId="0" fontId="7" fillId="2" borderId="11" xfId="0" applyFont="1" applyFill="1" applyBorder="1" applyAlignment="1" applyProtection="1">
      <alignment horizontal="center" vertical="center" shrinkToFit="1"/>
      <protection hidden="1"/>
    </xf>
    <xf numFmtId="0" fontId="5" fillId="2" borderId="22" xfId="0" applyFont="1" applyFill="1" applyBorder="1" applyAlignment="1" applyProtection="1">
      <alignment horizontal="center" shrinkToFit="1"/>
      <protection hidden="1"/>
    </xf>
    <xf numFmtId="0" fontId="5" fillId="2" borderId="16" xfId="0" applyFont="1" applyFill="1" applyBorder="1" applyAlignment="1" applyProtection="1">
      <alignment horizontal="distributed" vertical="top" wrapText="1" justifyLastLine="1"/>
      <protection hidden="1"/>
    </xf>
    <xf numFmtId="0" fontId="5" fillId="2" borderId="13" xfId="0" applyFont="1" applyFill="1" applyBorder="1" applyAlignment="1" applyProtection="1">
      <alignment horizontal="center" vertical="center" wrapText="1" justifyLastLine="1"/>
      <protection hidden="1"/>
    </xf>
    <xf numFmtId="0" fontId="5" fillId="2" borderId="13"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wrapText="1"/>
      <protection hidden="1"/>
    </xf>
    <xf numFmtId="0" fontId="4" fillId="2" borderId="0" xfId="0" applyFont="1" applyFill="1" applyAlignment="1" applyProtection="1">
      <alignment horizontal="left"/>
      <protection hidden="1"/>
    </xf>
    <xf numFmtId="0" fontId="4" fillId="2" borderId="9" xfId="0" applyFont="1" applyFill="1" applyBorder="1" applyAlignment="1" applyProtection="1">
      <alignment horizontal="left"/>
      <protection hidden="1"/>
    </xf>
    <xf numFmtId="0" fontId="5" fillId="2" borderId="11" xfId="0" applyFont="1" applyFill="1" applyBorder="1" applyAlignment="1" applyProtection="1">
      <alignment horizontal="center" vertical="center" shrinkToFit="1"/>
      <protection hidden="1"/>
    </xf>
    <xf numFmtId="0" fontId="5" fillId="2" borderId="9" xfId="0" applyFont="1" applyFill="1" applyBorder="1" applyAlignment="1" applyProtection="1">
      <alignment horizontal="center" vertical="center" shrinkToFit="1"/>
      <protection hidden="1"/>
    </xf>
    <xf numFmtId="0" fontId="5" fillId="3" borderId="7" xfId="0" applyFont="1" applyFill="1" applyBorder="1" applyAlignment="1" applyProtection="1">
      <alignment horizontal="center" vertical="center" shrinkToFit="1"/>
      <protection locked="0" hidden="1"/>
    </xf>
    <xf numFmtId="0" fontId="5" fillId="3" borderId="0" xfId="0" applyFont="1" applyFill="1" applyBorder="1" applyAlignment="1" applyProtection="1">
      <alignment horizontal="center" vertical="center" shrinkToFit="1"/>
      <protection locked="0" hidden="1"/>
    </xf>
    <xf numFmtId="0" fontId="5" fillId="3" borderId="6" xfId="0" applyFont="1" applyFill="1" applyBorder="1" applyAlignment="1" applyProtection="1">
      <alignment horizontal="center" vertical="center" shrinkToFit="1"/>
      <protection locked="0" hidden="1"/>
    </xf>
    <xf numFmtId="0" fontId="5" fillId="2" borderId="7" xfId="0" applyFont="1" applyFill="1" applyBorder="1" applyAlignment="1" applyProtection="1">
      <alignment horizontal="center" vertical="center" shrinkToFit="1"/>
      <protection hidden="1"/>
    </xf>
    <xf numFmtId="0" fontId="5" fillId="2" borderId="0" xfId="0"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0" xfId="0" applyFont="1" applyFill="1" applyBorder="1" applyAlignment="1" applyProtection="1">
      <alignment horizontal="center" vertical="center" shrinkToFit="1"/>
      <protection hidden="1"/>
    </xf>
    <xf numFmtId="0" fontId="7" fillId="2" borderId="9" xfId="0" applyFont="1" applyFill="1" applyBorder="1" applyAlignment="1" applyProtection="1">
      <alignment horizontal="center" vertical="center" shrinkToFit="1"/>
      <protection hidden="1"/>
    </xf>
    <xf numFmtId="0" fontId="7" fillId="2" borderId="6" xfId="0" applyFont="1" applyFill="1" applyBorder="1" applyAlignment="1" applyProtection="1">
      <alignment horizontal="center" vertical="center" shrinkToFit="1"/>
      <protection hidden="1"/>
    </xf>
    <xf numFmtId="0" fontId="7" fillId="2" borderId="12"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locked="0" hidden="1"/>
    </xf>
    <xf numFmtId="38" fontId="4" fillId="2" borderId="1" xfId="1" applyFont="1" applyFill="1" applyBorder="1" applyAlignment="1" applyProtection="1">
      <alignment horizontal="right" shrinkToFit="1"/>
      <protection hidden="1"/>
    </xf>
    <xf numFmtId="38" fontId="4" fillId="2" borderId="1" xfId="1" applyFont="1" applyFill="1" applyBorder="1" applyAlignment="1" applyProtection="1">
      <alignment horizontal="right" vertical="center" shrinkToFit="1"/>
      <protection locked="0" hidden="1"/>
    </xf>
    <xf numFmtId="38" fontId="4" fillId="2" borderId="1" xfId="1" applyFont="1" applyFill="1" applyBorder="1" applyAlignment="1" applyProtection="1">
      <alignment horizontal="right" shrinkToFit="1"/>
      <protection locked="0" hidden="1"/>
    </xf>
    <xf numFmtId="38" fontId="4" fillId="2" borderId="23" xfId="1" applyFont="1" applyFill="1" applyBorder="1" applyAlignment="1" applyProtection="1">
      <alignment horizontal="center" shrinkToFit="1"/>
      <protection hidden="1"/>
    </xf>
    <xf numFmtId="0" fontId="5" fillId="2" borderId="2" xfId="0" applyFont="1" applyFill="1" applyBorder="1" applyAlignment="1" applyProtection="1">
      <alignment horizontal="center" vertical="center" justifyLastLine="1" shrinkToFit="1"/>
      <protection hidden="1"/>
    </xf>
    <xf numFmtId="0" fontId="5" fillId="2" borderId="3" xfId="0" applyFont="1" applyFill="1" applyBorder="1" applyAlignment="1" applyProtection="1">
      <alignment horizontal="center" vertical="center" justifyLastLine="1" shrinkToFit="1"/>
      <protection hidden="1"/>
    </xf>
    <xf numFmtId="0" fontId="5" fillId="2" borderId="4" xfId="0" applyFont="1" applyFill="1" applyBorder="1" applyAlignment="1" applyProtection="1">
      <alignment horizontal="center" vertical="center" justifyLastLine="1" shrinkToFit="1"/>
      <protection hidden="1"/>
    </xf>
    <xf numFmtId="38" fontId="4" fillId="2" borderId="1" xfId="0" applyNumberFormat="1" applyFont="1" applyFill="1" applyBorder="1" applyAlignment="1" applyProtection="1">
      <alignment horizontal="right" vertical="center" shrinkToFit="1"/>
      <protection hidden="1"/>
    </xf>
    <xf numFmtId="0" fontId="4" fillId="2" borderId="13" xfId="0" applyFont="1" applyFill="1" applyBorder="1" applyAlignment="1" applyProtection="1">
      <alignment horizontal="center" vertical="center" shrinkToFit="1"/>
      <protection hidden="1"/>
    </xf>
    <xf numFmtId="0" fontId="4" fillId="3" borderId="4" xfId="0" applyFont="1" applyFill="1" applyBorder="1" applyAlignment="1" applyProtection="1">
      <alignment horizontal="left" vertical="center" shrinkToFit="1"/>
      <protection locked="0" hidden="1"/>
    </xf>
    <xf numFmtId="38" fontId="4" fillId="2" borderId="1" xfId="1" applyFont="1" applyFill="1" applyBorder="1" applyAlignment="1" applyProtection="1">
      <alignment horizontal="left" vertical="center" shrinkToFit="1"/>
      <protection locked="0" hidden="1"/>
    </xf>
    <xf numFmtId="38" fontId="3" fillId="2" borderId="18" xfId="1" applyFont="1" applyFill="1" applyBorder="1" applyAlignment="1" applyProtection="1">
      <alignment horizontal="right" vertical="center" indent="1" shrinkToFit="1"/>
      <protection hidden="1"/>
    </xf>
    <xf numFmtId="38" fontId="3" fillId="2" borderId="14" xfId="1" applyFont="1" applyFill="1" applyBorder="1" applyAlignment="1" applyProtection="1">
      <alignment horizontal="right" vertical="center" indent="1" shrinkToFit="1"/>
      <protection hidden="1"/>
    </xf>
    <xf numFmtId="38" fontId="3" fillId="2" borderId="15" xfId="1" applyFont="1" applyFill="1" applyBorder="1" applyAlignment="1" applyProtection="1">
      <alignment horizontal="right" vertical="center" indent="1" shrinkToFit="1"/>
      <protection hidden="1"/>
    </xf>
    <xf numFmtId="38" fontId="3" fillId="3" borderId="18" xfId="1" applyFont="1" applyFill="1" applyBorder="1" applyAlignment="1" applyProtection="1">
      <alignment horizontal="right" vertical="center" indent="1" shrinkToFit="1"/>
      <protection locked="0" hidden="1"/>
    </xf>
    <xf numFmtId="38" fontId="3" fillId="3" borderId="14" xfId="1" applyFont="1" applyFill="1" applyBorder="1" applyAlignment="1" applyProtection="1">
      <alignment horizontal="right" vertical="center" indent="1" shrinkToFit="1"/>
      <protection locked="0" hidden="1"/>
    </xf>
    <xf numFmtId="38" fontId="3" fillId="3" borderId="15" xfId="1" applyFont="1" applyFill="1" applyBorder="1" applyAlignment="1" applyProtection="1">
      <alignment horizontal="right" vertical="center" indent="1" shrinkToFit="1"/>
      <protection locked="0" hidden="1"/>
    </xf>
    <xf numFmtId="0" fontId="5" fillId="2" borderId="2" xfId="0" applyFont="1" applyFill="1" applyBorder="1" applyAlignment="1" applyProtection="1">
      <alignment horizontal="center" vertical="center" wrapText="1" justifyLastLine="1"/>
      <protection hidden="1"/>
    </xf>
    <xf numFmtId="0" fontId="5" fillId="2" borderId="3" xfId="0" applyFont="1" applyFill="1" applyBorder="1" applyAlignment="1" applyProtection="1">
      <alignment horizontal="center" vertical="center" wrapText="1" justifyLastLine="1"/>
      <protection hidden="1"/>
    </xf>
    <xf numFmtId="0" fontId="5" fillId="2" borderId="2" xfId="0" applyFont="1" applyFill="1" applyBorder="1" applyAlignment="1" applyProtection="1">
      <alignment horizontal="left" vertical="top" shrinkToFit="1"/>
      <protection hidden="1"/>
    </xf>
    <xf numFmtId="0" fontId="5" fillId="2" borderId="3" xfId="0" applyFont="1" applyFill="1" applyBorder="1" applyAlignment="1" applyProtection="1">
      <alignment horizontal="left" vertical="top" shrinkToFit="1"/>
      <protection hidden="1"/>
    </xf>
    <xf numFmtId="0" fontId="4" fillId="2" borderId="3" xfId="0" applyFont="1" applyFill="1" applyBorder="1" applyAlignment="1" applyProtection="1">
      <alignment horizontal="right" shrinkToFit="1"/>
      <protection locked="0" hidden="1"/>
    </xf>
    <xf numFmtId="38" fontId="4" fillId="2" borderId="3" xfId="0" applyNumberFormat="1" applyFont="1" applyFill="1" applyBorder="1" applyAlignment="1" applyProtection="1">
      <alignment horizontal="right" shrinkToFit="1"/>
      <protection hidden="1"/>
    </xf>
    <xf numFmtId="38" fontId="4" fillId="2" borderId="4" xfId="0" applyNumberFormat="1" applyFont="1" applyFill="1" applyBorder="1" applyAlignment="1" applyProtection="1">
      <alignment horizontal="right" shrinkToFit="1"/>
      <protection hidden="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38" fontId="3" fillId="3" borderId="18" xfId="1" applyFont="1" applyFill="1" applyBorder="1" applyAlignment="1" applyProtection="1">
      <alignment horizontal="right" vertical="center" indent="1" shrinkToFit="1"/>
      <protection locked="0"/>
    </xf>
    <xf numFmtId="38" fontId="3" fillId="3" borderId="14" xfId="1" applyFont="1" applyFill="1" applyBorder="1" applyAlignment="1" applyProtection="1">
      <alignment horizontal="right" vertical="center" indent="1" shrinkToFit="1"/>
      <protection locked="0"/>
    </xf>
    <xf numFmtId="38" fontId="3" fillId="3" borderId="15" xfId="1" applyFont="1" applyFill="1" applyBorder="1" applyAlignment="1" applyProtection="1">
      <alignment horizontal="right" vertical="center" indent="1" shrinkToFit="1"/>
      <protection locked="0"/>
    </xf>
    <xf numFmtId="38" fontId="3" fillId="3" borderId="11" xfId="1" applyFont="1" applyFill="1" applyBorder="1" applyAlignment="1" applyProtection="1">
      <alignment horizontal="right" vertical="center" indent="1" shrinkToFit="1"/>
      <protection locked="0" hidden="1"/>
    </xf>
    <xf numFmtId="38" fontId="3" fillId="3" borderId="9" xfId="1" applyFont="1" applyFill="1" applyBorder="1" applyAlignment="1" applyProtection="1">
      <alignment horizontal="right" vertical="center" indent="1" shrinkToFit="1"/>
      <protection locked="0" hidden="1"/>
    </xf>
    <xf numFmtId="38" fontId="3" fillId="3" borderId="12" xfId="1" applyFont="1" applyFill="1" applyBorder="1" applyAlignment="1" applyProtection="1">
      <alignment horizontal="right" vertical="center" indent="1" shrinkToFit="1"/>
      <protection locked="0" hidden="1"/>
    </xf>
    <xf numFmtId="38" fontId="3" fillId="3" borderId="2" xfId="1" applyFont="1" applyFill="1" applyBorder="1" applyAlignment="1" applyProtection="1">
      <alignment horizontal="right" vertical="center" indent="1" shrinkToFit="1"/>
      <protection locked="0" hidden="1"/>
    </xf>
    <xf numFmtId="38" fontId="3" fillId="3" borderId="3" xfId="1" applyFont="1" applyFill="1" applyBorder="1" applyAlignment="1" applyProtection="1">
      <alignment horizontal="right" vertical="center" indent="1" shrinkToFit="1"/>
      <protection locked="0" hidden="1"/>
    </xf>
    <xf numFmtId="38" fontId="3" fillId="3" borderId="4" xfId="1" applyFont="1" applyFill="1" applyBorder="1" applyAlignment="1" applyProtection="1">
      <alignment horizontal="right" vertical="center" indent="1" shrinkToFit="1"/>
      <protection locked="0" hidden="1"/>
    </xf>
    <xf numFmtId="38" fontId="3" fillId="2" borderId="2" xfId="1" applyFont="1" applyFill="1" applyBorder="1" applyAlignment="1" applyProtection="1">
      <alignment horizontal="right" vertical="center" indent="1" shrinkToFit="1"/>
      <protection hidden="1"/>
    </xf>
    <xf numFmtId="38" fontId="3" fillId="2" borderId="3" xfId="1" applyFont="1" applyFill="1" applyBorder="1" applyAlignment="1" applyProtection="1">
      <alignment horizontal="right" vertical="center" indent="1" shrinkToFit="1"/>
      <protection hidden="1"/>
    </xf>
    <xf numFmtId="38" fontId="3" fillId="2" borderId="4" xfId="1" applyFont="1" applyFill="1" applyBorder="1" applyAlignment="1" applyProtection="1">
      <alignment horizontal="right" vertical="center" indent="1" shrinkToFit="1"/>
      <protection hidden="1"/>
    </xf>
    <xf numFmtId="38" fontId="3" fillId="3" borderId="69" xfId="1" applyFont="1" applyFill="1" applyBorder="1" applyAlignment="1" applyProtection="1">
      <alignment horizontal="right" vertical="center" indent="1" shrinkToFit="1"/>
      <protection locked="0" hidden="1"/>
    </xf>
    <xf numFmtId="38" fontId="3" fillId="3" borderId="70" xfId="1" applyFont="1" applyFill="1" applyBorder="1" applyAlignment="1" applyProtection="1">
      <alignment horizontal="right" vertical="center" indent="1" shrinkToFit="1"/>
      <protection locked="0" hidden="1"/>
    </xf>
    <xf numFmtId="38" fontId="3" fillId="3" borderId="71" xfId="1" applyFont="1" applyFill="1" applyBorder="1" applyAlignment="1" applyProtection="1">
      <alignment horizontal="right" vertical="center" indent="1" shrinkToFit="1"/>
      <protection locked="0" hidden="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2" borderId="27" xfId="0" applyFont="1" applyFill="1" applyBorder="1" applyAlignment="1" applyProtection="1">
      <alignment horizontal="center" vertical="center" wrapText="1" justifyLastLine="1"/>
      <protection hidden="1"/>
    </xf>
    <xf numFmtId="0" fontId="6" fillId="2" borderId="53" xfId="0" applyFont="1" applyFill="1" applyBorder="1" applyAlignment="1" applyProtection="1">
      <alignment horizontal="center" vertical="center" wrapText="1" justifyLastLine="1"/>
      <protection hidden="1"/>
    </xf>
    <xf numFmtId="0" fontId="6" fillId="2" borderId="4" xfId="0" applyFont="1" applyFill="1" applyBorder="1" applyAlignment="1" applyProtection="1">
      <alignment horizontal="distributed" vertical="center" wrapText="1" justifyLastLine="1"/>
      <protection hidden="1"/>
    </xf>
    <xf numFmtId="38" fontId="3" fillId="3" borderId="66" xfId="1" applyFont="1" applyFill="1" applyBorder="1" applyAlignment="1" applyProtection="1">
      <alignment horizontal="right" vertical="center" indent="1" shrinkToFit="1"/>
      <protection locked="0" hidden="1"/>
    </xf>
    <xf numFmtId="38" fontId="3" fillId="3" borderId="67" xfId="1" applyFont="1" applyFill="1" applyBorder="1" applyAlignment="1" applyProtection="1">
      <alignment horizontal="right" vertical="center" indent="1" shrinkToFit="1"/>
      <protection locked="0" hidden="1"/>
    </xf>
    <xf numFmtId="38" fontId="3" fillId="3" borderId="68" xfId="1" applyFont="1" applyFill="1" applyBorder="1" applyAlignment="1" applyProtection="1">
      <alignment horizontal="right" vertical="center" indent="1" shrinkToFit="1"/>
      <protection locked="0" hidden="1"/>
    </xf>
    <xf numFmtId="38" fontId="3" fillId="2" borderId="33" xfId="1" applyFont="1" applyFill="1" applyBorder="1" applyAlignment="1" applyProtection="1">
      <alignment horizontal="right" vertical="center" indent="1" shrinkToFit="1"/>
      <protection hidden="1"/>
    </xf>
    <xf numFmtId="38" fontId="3" fillId="3" borderId="34" xfId="1" applyFont="1" applyFill="1" applyBorder="1" applyAlignment="1" applyProtection="1">
      <alignment horizontal="right" vertical="center" indent="1" shrinkToFit="1"/>
      <protection locked="0" hidden="1"/>
    </xf>
    <xf numFmtId="0" fontId="6" fillId="2" borderId="65" xfId="0" applyFont="1" applyFill="1" applyBorder="1" applyAlignment="1" applyProtection="1">
      <alignment horizontal="center" vertical="center" wrapText="1" justifyLastLine="1"/>
      <protection hidden="1"/>
    </xf>
    <xf numFmtId="0" fontId="24" fillId="2" borderId="36" xfId="0" applyFont="1" applyFill="1" applyBorder="1" applyAlignment="1" applyProtection="1">
      <alignment horizontal="distributed" vertical="center" indent="20"/>
      <protection hidden="1"/>
    </xf>
    <xf numFmtId="0" fontId="24" fillId="2" borderId="37" xfId="0" applyFont="1" applyFill="1" applyBorder="1" applyAlignment="1" applyProtection="1">
      <alignment horizontal="distributed" vertical="center" indent="20"/>
      <protection hidden="1"/>
    </xf>
    <xf numFmtId="0" fontId="24" fillId="2" borderId="38" xfId="0" applyFont="1" applyFill="1" applyBorder="1" applyAlignment="1" applyProtection="1">
      <alignment horizontal="distributed" vertical="center" indent="20"/>
      <protection hidden="1"/>
    </xf>
    <xf numFmtId="0" fontId="20" fillId="2" borderId="44" xfId="0" applyFont="1" applyFill="1" applyBorder="1" applyAlignment="1">
      <alignment horizontal="left" vertical="center" wrapText="1"/>
    </xf>
    <xf numFmtId="0" fontId="20" fillId="2" borderId="45" xfId="0" applyFont="1" applyFill="1" applyBorder="1" applyAlignment="1">
      <alignment horizontal="left" vertical="center"/>
    </xf>
    <xf numFmtId="0" fontId="22" fillId="2" borderId="0" xfId="0" applyFont="1" applyFill="1" applyAlignment="1">
      <alignment horizontal="center" vertical="center"/>
    </xf>
    <xf numFmtId="0" fontId="19" fillId="2" borderId="0" xfId="0" applyFont="1" applyFill="1" applyAlignment="1" applyProtection="1">
      <alignment horizontal="center" vertical="center"/>
    </xf>
    <xf numFmtId="0" fontId="23" fillId="2" borderId="0" xfId="0" applyFont="1" applyFill="1" applyAlignment="1">
      <alignment horizontal="center" vertical="center"/>
    </xf>
    <xf numFmtId="0" fontId="20" fillId="2" borderId="35" xfId="0" applyFont="1" applyFill="1" applyBorder="1" applyAlignment="1">
      <alignment horizontal="left" vertical="center" wrapText="1"/>
    </xf>
    <xf numFmtId="0" fontId="20" fillId="2" borderId="40"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0" fillId="2" borderId="43" xfId="0" applyFont="1" applyFill="1" applyBorder="1" applyAlignment="1">
      <alignment horizontal="left" vertical="center" wrapText="1"/>
    </xf>
    <xf numFmtId="0" fontId="24" fillId="2" borderId="36" xfId="0" applyFont="1" applyFill="1" applyBorder="1" applyAlignment="1" applyProtection="1">
      <alignment horizontal="distributed" vertical="center" wrapText="1" indent="20"/>
      <protection hidden="1"/>
    </xf>
    <xf numFmtId="0" fontId="24" fillId="2" borderId="37" xfId="0" applyFont="1" applyFill="1" applyBorder="1" applyAlignment="1" applyProtection="1">
      <alignment horizontal="distributed" vertical="center" wrapText="1" indent="20"/>
      <protection hidden="1"/>
    </xf>
    <xf numFmtId="0" fontId="24" fillId="2" borderId="38" xfId="0" applyFont="1" applyFill="1" applyBorder="1" applyAlignment="1" applyProtection="1">
      <alignment horizontal="distributed" vertical="center" wrapText="1" indent="20"/>
      <protection hidden="1"/>
    </xf>
    <xf numFmtId="0" fontId="5" fillId="3" borderId="16" xfId="0" applyFont="1" applyFill="1" applyBorder="1" applyAlignment="1" applyProtection="1">
      <alignment horizontal="left" vertical="center" wrapText="1" shrinkToFit="1"/>
      <protection locked="0" hidden="1"/>
    </xf>
    <xf numFmtId="0" fontId="5" fillId="3" borderId="1" xfId="0" applyFont="1" applyFill="1" applyBorder="1" applyAlignment="1" applyProtection="1">
      <alignment horizontal="left" vertical="center" wrapText="1"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89647</xdr:colOff>
      <xdr:row>45</xdr:row>
      <xdr:rowOff>198906</xdr:rowOff>
    </xdr:from>
    <xdr:to>
      <xdr:col>34</xdr:col>
      <xdr:colOff>124686</xdr:colOff>
      <xdr:row>47</xdr:row>
      <xdr:rowOff>26119</xdr:rowOff>
    </xdr:to>
    <xdr:sp macro="" textlink="">
      <xdr:nvSpPr>
        <xdr:cNvPr id="46" name="テキスト ボックス 45"/>
        <xdr:cNvSpPr txBox="1"/>
      </xdr:nvSpPr>
      <xdr:spPr>
        <a:xfrm>
          <a:off x="5336801" y="10914531"/>
          <a:ext cx="945517" cy="286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endParaRPr kumimoji="1" lang="ja-JP" altLang="en-US" sz="800">
            <a:latin typeface="ＭＳ 明朝" panose="02020609040205080304" pitchFamily="17" charset="-128"/>
            <a:ea typeface="ＭＳ 明朝" panose="02020609040205080304" pitchFamily="17" charset="-128"/>
          </a:endParaRPr>
        </a:p>
        <a:p>
          <a:pPr algn="r"/>
          <a:r>
            <a:rPr kumimoji="1" lang="ja-JP" altLang="en-US" sz="800">
              <a:latin typeface="ＭＳ 明朝" panose="02020609040205080304" pitchFamily="17" charset="-128"/>
              <a:ea typeface="ＭＳ 明朝" panose="02020609040205080304" pitchFamily="17" charset="-128"/>
            </a:rPr>
            <a:t>軽減税率対象</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2</xdr:col>
      <xdr:colOff>89648</xdr:colOff>
      <xdr:row>45</xdr:row>
      <xdr:rowOff>198905</xdr:rowOff>
    </xdr:from>
    <xdr:to>
      <xdr:col>7</xdr:col>
      <xdr:colOff>124687</xdr:colOff>
      <xdr:row>47</xdr:row>
      <xdr:rowOff>26118</xdr:rowOff>
    </xdr:to>
    <xdr:sp macro="" textlink="">
      <xdr:nvSpPr>
        <xdr:cNvPr id="44" name="テキスト ボックス 43"/>
        <xdr:cNvSpPr txBox="1"/>
      </xdr:nvSpPr>
      <xdr:spPr>
        <a:xfrm>
          <a:off x="442633" y="10914530"/>
          <a:ext cx="945517" cy="286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endParaRPr kumimoji="1" lang="en-US" altLang="ja-JP" sz="800">
            <a:latin typeface="ＭＳ 明朝" panose="02020609040205080304" pitchFamily="17" charset="-128"/>
            <a:ea typeface="ＭＳ 明朝" panose="02020609040205080304" pitchFamily="17" charset="-128"/>
          </a:endParaRPr>
        </a:p>
        <a:p>
          <a:pPr algn="r"/>
          <a:r>
            <a:rPr kumimoji="1" lang="ja-JP" altLang="en-US" sz="800">
              <a:latin typeface="ＭＳ 明朝" panose="02020609040205080304" pitchFamily="17" charset="-128"/>
              <a:ea typeface="ＭＳ 明朝" panose="02020609040205080304" pitchFamily="17" charset="-128"/>
            </a:rPr>
            <a:t>軽減税率対象</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xdr:col>
      <xdr:colOff>39688</xdr:colOff>
      <xdr:row>8</xdr:row>
      <xdr:rowOff>39688</xdr:rowOff>
    </xdr:from>
    <xdr:to>
      <xdr:col>16</xdr:col>
      <xdr:colOff>71438</xdr:colOff>
      <xdr:row>11</xdr:row>
      <xdr:rowOff>45983</xdr:rowOff>
    </xdr:to>
    <xdr:sp macro="" textlink="">
      <xdr:nvSpPr>
        <xdr:cNvPr id="2" name="角丸四角形 1"/>
        <xdr:cNvSpPr/>
      </xdr:nvSpPr>
      <xdr:spPr>
        <a:xfrm>
          <a:off x="223619" y="2529326"/>
          <a:ext cx="2777578" cy="7288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この収支内訳書は嘉麻市提出用です。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税務署への提出用ではありません。</a:t>
          </a:r>
        </a:p>
      </xdr:txBody>
    </xdr:sp>
    <xdr:clientData/>
  </xdr:twoCellAnchor>
  <xdr:oneCellAnchor>
    <xdr:from>
      <xdr:col>3</xdr:col>
      <xdr:colOff>116371</xdr:colOff>
      <xdr:row>23</xdr:row>
      <xdr:rowOff>201906</xdr:rowOff>
    </xdr:from>
    <xdr:ext cx="492443" cy="292388"/>
    <xdr:sp macro="" textlink="">
      <xdr:nvSpPr>
        <xdr:cNvPr id="4" name="テキスト ボックス 3"/>
        <xdr:cNvSpPr txBox="1"/>
      </xdr:nvSpPr>
      <xdr:spPr>
        <a:xfrm>
          <a:off x="650700" y="5916906"/>
          <a:ext cx="492443"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ＭＳ 明朝" panose="02020609040205080304" pitchFamily="17" charset="-128"/>
              <a:ea typeface="ＭＳ 明朝" panose="02020609040205080304" pitchFamily="17" charset="-128"/>
            </a:rPr>
            <a:t>製品製造</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原　　価</a:t>
          </a:r>
        </a:p>
      </xdr:txBody>
    </xdr:sp>
    <xdr:clientData/>
  </xdr:oneCellAnchor>
  <xdr:twoCellAnchor>
    <xdr:from>
      <xdr:col>3</xdr:col>
      <xdr:colOff>181206</xdr:colOff>
      <xdr:row>24</xdr:row>
      <xdr:rowOff>20566</xdr:rowOff>
    </xdr:from>
    <xdr:to>
      <xdr:col>5</xdr:col>
      <xdr:colOff>163938</xdr:colOff>
      <xdr:row>24</xdr:row>
      <xdr:rowOff>204440</xdr:rowOff>
    </xdr:to>
    <xdr:sp macro="" textlink="">
      <xdr:nvSpPr>
        <xdr:cNvPr id="5" name="大かっこ 4"/>
        <xdr:cNvSpPr/>
      </xdr:nvSpPr>
      <xdr:spPr>
        <a:xfrm>
          <a:off x="715535" y="5963237"/>
          <a:ext cx="345147" cy="183874"/>
        </a:xfrm>
        <a:prstGeom prst="bracketPair">
          <a:avLst>
            <a:gd name="adj" fmla="val 116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112764</xdr:colOff>
      <xdr:row>13</xdr:row>
      <xdr:rowOff>79375</xdr:rowOff>
    </xdr:from>
    <xdr:to>
      <xdr:col>5</xdr:col>
      <xdr:colOff>25451</xdr:colOff>
      <xdr:row>13</xdr:row>
      <xdr:rowOff>313668</xdr:rowOff>
    </xdr:to>
    <xdr:sp macro="" textlink="">
      <xdr:nvSpPr>
        <xdr:cNvPr id="3" name="テキスト ボックス 2"/>
        <xdr:cNvSpPr txBox="1"/>
      </xdr:nvSpPr>
      <xdr:spPr>
        <a:xfrm>
          <a:off x="112764" y="3633185"/>
          <a:ext cx="819204" cy="234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提出年月日</a:t>
          </a:r>
        </a:p>
      </xdr:txBody>
    </xdr:sp>
    <xdr:clientData fPrintsWithSheet="0"/>
  </xdr:twoCellAnchor>
  <xdr:twoCellAnchor>
    <xdr:from>
      <xdr:col>18</xdr:col>
      <xdr:colOff>178594</xdr:colOff>
      <xdr:row>8</xdr:row>
      <xdr:rowOff>340519</xdr:rowOff>
    </xdr:from>
    <xdr:to>
      <xdr:col>53</xdr:col>
      <xdr:colOff>2381</xdr:colOff>
      <xdr:row>14</xdr:row>
      <xdr:rowOff>0</xdr:rowOff>
    </xdr:to>
    <xdr:sp macro="" textlink="">
      <xdr:nvSpPr>
        <xdr:cNvPr id="8" name="角丸四角形 7"/>
        <xdr:cNvSpPr/>
      </xdr:nvSpPr>
      <xdr:spPr>
        <a:xfrm>
          <a:off x="3407569" y="2826544"/>
          <a:ext cx="6157912" cy="1069181"/>
        </a:xfrm>
        <a:prstGeom prst="roundRect">
          <a:avLst>
            <a:gd name="adj" fmla="val 4880"/>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51</xdr:row>
      <xdr:rowOff>0</xdr:rowOff>
    </xdr:from>
    <xdr:to>
      <xdr:col>26</xdr:col>
      <xdr:colOff>111225</xdr:colOff>
      <xdr:row>51</xdr:row>
      <xdr:rowOff>0</xdr:rowOff>
    </xdr:to>
    <xdr:cxnSp macro="">
      <xdr:nvCxnSpPr>
        <xdr:cNvPr id="18" name="直線コネクタ 17"/>
        <xdr:cNvCxnSpPr/>
      </xdr:nvCxnSpPr>
      <xdr:spPr>
        <a:xfrm>
          <a:off x="4572000" y="11830050"/>
          <a:ext cx="216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76200</xdr:colOff>
      <xdr:row>53</xdr:row>
      <xdr:rowOff>0</xdr:rowOff>
    </xdr:from>
    <xdr:to>
      <xdr:col>26</xdr:col>
      <xdr:colOff>111225</xdr:colOff>
      <xdr:row>53</xdr:row>
      <xdr:rowOff>0</xdr:rowOff>
    </xdr:to>
    <xdr:cxnSp macro="">
      <xdr:nvCxnSpPr>
        <xdr:cNvPr id="22" name="直線コネクタ 21"/>
        <xdr:cNvCxnSpPr/>
      </xdr:nvCxnSpPr>
      <xdr:spPr>
        <a:xfrm>
          <a:off x="4572000" y="11830050"/>
          <a:ext cx="216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76200</xdr:colOff>
      <xdr:row>55</xdr:row>
      <xdr:rowOff>0</xdr:rowOff>
    </xdr:from>
    <xdr:to>
      <xdr:col>26</xdr:col>
      <xdr:colOff>111225</xdr:colOff>
      <xdr:row>55</xdr:row>
      <xdr:rowOff>0</xdr:rowOff>
    </xdr:to>
    <xdr:cxnSp macro="">
      <xdr:nvCxnSpPr>
        <xdr:cNvPr id="23" name="直線コネクタ 22"/>
        <xdr:cNvCxnSpPr/>
      </xdr:nvCxnSpPr>
      <xdr:spPr>
        <a:xfrm>
          <a:off x="4572000" y="11830050"/>
          <a:ext cx="216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76200</xdr:colOff>
      <xdr:row>57</xdr:row>
      <xdr:rowOff>0</xdr:rowOff>
    </xdr:from>
    <xdr:to>
      <xdr:col>26</xdr:col>
      <xdr:colOff>111225</xdr:colOff>
      <xdr:row>57</xdr:row>
      <xdr:rowOff>0</xdr:rowOff>
    </xdr:to>
    <xdr:cxnSp macro="">
      <xdr:nvCxnSpPr>
        <xdr:cNvPr id="24" name="直線コネクタ 23"/>
        <xdr:cNvCxnSpPr/>
      </xdr:nvCxnSpPr>
      <xdr:spPr>
        <a:xfrm>
          <a:off x="4572000" y="11830050"/>
          <a:ext cx="216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76200</xdr:colOff>
      <xdr:row>59</xdr:row>
      <xdr:rowOff>0</xdr:rowOff>
    </xdr:from>
    <xdr:to>
      <xdr:col>26</xdr:col>
      <xdr:colOff>111225</xdr:colOff>
      <xdr:row>59</xdr:row>
      <xdr:rowOff>0</xdr:rowOff>
    </xdr:to>
    <xdr:cxnSp macro="">
      <xdr:nvCxnSpPr>
        <xdr:cNvPr id="25" name="直線コネクタ 24"/>
        <xdr:cNvCxnSpPr/>
      </xdr:nvCxnSpPr>
      <xdr:spPr>
        <a:xfrm>
          <a:off x="4572000" y="11830050"/>
          <a:ext cx="216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76200</xdr:colOff>
      <xdr:row>61</xdr:row>
      <xdr:rowOff>0</xdr:rowOff>
    </xdr:from>
    <xdr:to>
      <xdr:col>26</xdr:col>
      <xdr:colOff>111225</xdr:colOff>
      <xdr:row>61</xdr:row>
      <xdr:rowOff>0</xdr:rowOff>
    </xdr:to>
    <xdr:cxnSp macro="">
      <xdr:nvCxnSpPr>
        <xdr:cNvPr id="26" name="直線コネクタ 25"/>
        <xdr:cNvCxnSpPr/>
      </xdr:nvCxnSpPr>
      <xdr:spPr>
        <a:xfrm>
          <a:off x="4572000" y="11830050"/>
          <a:ext cx="216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oneCellAnchor>
    <xdr:from>
      <xdr:col>41</xdr:col>
      <xdr:colOff>12080</xdr:colOff>
      <xdr:row>62</xdr:row>
      <xdr:rowOff>875</xdr:rowOff>
    </xdr:from>
    <xdr:ext cx="102592" cy="133370"/>
    <xdr:sp macro="" textlink="">
      <xdr:nvSpPr>
        <xdr:cNvPr id="27" name="テキスト ボックス 26"/>
        <xdr:cNvSpPr txBox="1"/>
      </xdr:nvSpPr>
      <xdr:spPr>
        <a:xfrm>
          <a:off x="7413702" y="1319183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⑬</a:t>
          </a:r>
        </a:p>
      </xdr:txBody>
    </xdr:sp>
    <xdr:clientData/>
  </xdr:oneCellAnchor>
  <xdr:twoCellAnchor>
    <xdr:from>
      <xdr:col>35</xdr:col>
      <xdr:colOff>2417</xdr:colOff>
      <xdr:row>9</xdr:row>
      <xdr:rowOff>190983</xdr:rowOff>
    </xdr:from>
    <xdr:to>
      <xdr:col>42</xdr:col>
      <xdr:colOff>161742</xdr:colOff>
      <xdr:row>10</xdr:row>
      <xdr:rowOff>2</xdr:rowOff>
    </xdr:to>
    <xdr:cxnSp macro="">
      <xdr:nvCxnSpPr>
        <xdr:cNvPr id="29" name="直線コネクタ 28"/>
        <xdr:cNvCxnSpPr/>
      </xdr:nvCxnSpPr>
      <xdr:spPr>
        <a:xfrm>
          <a:off x="6319378" y="3024308"/>
          <a:ext cx="1428519" cy="2"/>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42</xdr:col>
      <xdr:colOff>19571</xdr:colOff>
      <xdr:row>9</xdr:row>
      <xdr:rowOff>109279</xdr:rowOff>
    </xdr:from>
    <xdr:to>
      <xdr:col>42</xdr:col>
      <xdr:colOff>174060</xdr:colOff>
      <xdr:row>10</xdr:row>
      <xdr:rowOff>87032</xdr:rowOff>
    </xdr:to>
    <xdr:sp macro="" textlink="">
      <xdr:nvSpPr>
        <xdr:cNvPr id="7" name="テキスト ボックス 6"/>
        <xdr:cNvSpPr txBox="1"/>
      </xdr:nvSpPr>
      <xdr:spPr>
        <a:xfrm>
          <a:off x="7605726" y="2942604"/>
          <a:ext cx="154489" cy="168736"/>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0">
              <a:solidFill>
                <a:schemeClr val="bg1">
                  <a:lumMod val="50000"/>
                </a:schemeClr>
              </a:solidFill>
              <a:latin typeface="ＭＳ 明朝" panose="02020609040205080304" pitchFamily="17" charset="-128"/>
              <a:ea typeface="ＭＳ 明朝" panose="02020609040205080304" pitchFamily="17" charset="-128"/>
            </a:rPr>
            <a:t>㊞</a:t>
          </a:r>
        </a:p>
      </xdr:txBody>
    </xdr:sp>
    <xdr:clientData/>
  </xdr:twoCellAnchor>
  <xdr:twoCellAnchor>
    <xdr:from>
      <xdr:col>35</xdr:col>
      <xdr:colOff>7253</xdr:colOff>
      <xdr:row>11</xdr:row>
      <xdr:rowOff>171643</xdr:rowOff>
    </xdr:from>
    <xdr:to>
      <xdr:col>42</xdr:col>
      <xdr:colOff>178896</xdr:colOff>
      <xdr:row>12</xdr:row>
      <xdr:rowOff>2</xdr:rowOff>
    </xdr:to>
    <xdr:cxnSp macro="">
      <xdr:nvCxnSpPr>
        <xdr:cNvPr id="35" name="直線コネクタ 34"/>
        <xdr:cNvCxnSpPr/>
      </xdr:nvCxnSpPr>
      <xdr:spPr>
        <a:xfrm flipV="1">
          <a:off x="6324214" y="3386935"/>
          <a:ext cx="1440837" cy="2"/>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36</xdr:col>
      <xdr:colOff>181313</xdr:colOff>
      <xdr:row>11</xdr:row>
      <xdr:rowOff>4835</xdr:rowOff>
    </xdr:from>
    <xdr:to>
      <xdr:col>36</xdr:col>
      <xdr:colOff>181313</xdr:colOff>
      <xdr:row>12</xdr:row>
      <xdr:rowOff>161975</xdr:rowOff>
    </xdr:to>
    <xdr:cxnSp macro="">
      <xdr:nvCxnSpPr>
        <xdr:cNvPr id="37" name="直線コネクタ 36"/>
        <xdr:cNvCxnSpPr/>
      </xdr:nvCxnSpPr>
      <xdr:spPr>
        <a:xfrm>
          <a:off x="6679587" y="3220127"/>
          <a:ext cx="0" cy="328783"/>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15</xdr:col>
      <xdr:colOff>23929</xdr:colOff>
      <xdr:row>6</xdr:row>
      <xdr:rowOff>145355</xdr:rowOff>
    </xdr:from>
    <xdr:to>
      <xdr:col>20</xdr:col>
      <xdr:colOff>151064</xdr:colOff>
      <xdr:row>7</xdr:row>
      <xdr:rowOff>68645</xdr:rowOff>
    </xdr:to>
    <xdr:sp macro="" textlink="">
      <xdr:nvSpPr>
        <xdr:cNvPr id="41" name="右矢印 40"/>
        <xdr:cNvSpPr/>
      </xdr:nvSpPr>
      <xdr:spPr>
        <a:xfrm rot="1499481">
          <a:off x="2769757" y="2451062"/>
          <a:ext cx="1020514" cy="107221"/>
        </a:xfrm>
        <a:prstGeom prst="rightArrow">
          <a:avLst>
            <a:gd name="adj1" fmla="val 50000"/>
            <a:gd name="adj2" fmla="val 10642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18</xdr:col>
      <xdr:colOff>27877</xdr:colOff>
      <xdr:row>33</xdr:row>
      <xdr:rowOff>120806</xdr:rowOff>
    </xdr:from>
    <xdr:ext cx="505908" cy="100027"/>
    <xdr:sp macro="" textlink="">
      <xdr:nvSpPr>
        <xdr:cNvPr id="42" name="テキスト ボックス 41"/>
        <xdr:cNvSpPr txBox="1"/>
      </xdr:nvSpPr>
      <xdr:spPr>
        <a:xfrm>
          <a:off x="3261731" y="8112513"/>
          <a:ext cx="505908"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600" spc="-50" baseline="0">
              <a:latin typeface="ＭＳ Ｐ明朝" panose="02020600040205080304" pitchFamily="18" charset="-128"/>
              <a:ea typeface="ＭＳ Ｐ明朝" panose="02020600040205080304" pitchFamily="18" charset="-128"/>
            </a:rPr>
            <a:t>(</a:t>
          </a:r>
          <a:r>
            <a:rPr kumimoji="1" lang="ja-JP" altLang="en-US" sz="600" spc="-50" baseline="0">
              <a:latin typeface="ＭＳ Ｐ明朝" panose="02020600040205080304" pitchFamily="18" charset="-128"/>
              <a:ea typeface="ＭＳ Ｐ明朝" panose="02020600040205080304" pitchFamily="18" charset="-128"/>
            </a:rPr>
            <a:t>㋑～㋹までの計</a:t>
          </a:r>
          <a:r>
            <a:rPr kumimoji="1" lang="en-US" altLang="ja-JP" sz="600" spc="-50" baseline="0">
              <a:latin typeface="ＭＳ Ｐ明朝" panose="02020600040205080304" pitchFamily="18" charset="-128"/>
              <a:ea typeface="ＭＳ Ｐ明朝" panose="02020600040205080304" pitchFamily="18" charset="-128"/>
            </a:rPr>
            <a:t>)</a:t>
          </a:r>
          <a:endParaRPr kumimoji="1" lang="ja-JP" altLang="en-US" sz="600" spc="-50" baseline="0">
            <a:latin typeface="ＭＳ Ｐ明朝" panose="02020600040205080304" pitchFamily="18" charset="-128"/>
            <a:ea typeface="ＭＳ Ｐ明朝" panose="02020600040205080304" pitchFamily="18" charset="-128"/>
          </a:endParaRPr>
        </a:p>
      </xdr:txBody>
    </xdr:sp>
    <xdr:clientData/>
  </xdr:oneCellAnchor>
  <xdr:twoCellAnchor>
    <xdr:from>
      <xdr:col>44</xdr:col>
      <xdr:colOff>34592</xdr:colOff>
      <xdr:row>9</xdr:row>
      <xdr:rowOff>60158</xdr:rowOff>
    </xdr:from>
    <xdr:to>
      <xdr:col>45</xdr:col>
      <xdr:colOff>174960</xdr:colOff>
      <xdr:row>10</xdr:row>
      <xdr:rowOff>186504</xdr:rowOff>
    </xdr:to>
    <xdr:sp macro="" textlink="">
      <xdr:nvSpPr>
        <xdr:cNvPr id="6" name="テキスト ボックス 5"/>
        <xdr:cNvSpPr txBox="1"/>
      </xdr:nvSpPr>
      <xdr:spPr>
        <a:xfrm>
          <a:off x="7968917" y="3117683"/>
          <a:ext cx="321343" cy="31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事務所</a:t>
          </a:r>
        </a:p>
        <a:p>
          <a:r>
            <a:rPr kumimoji="1" lang="ja-JP" altLang="en-US" sz="800">
              <a:latin typeface="ＭＳ 明朝" panose="02020609040205080304" pitchFamily="17" charset="-128"/>
              <a:ea typeface="ＭＳ 明朝" panose="02020609040205080304" pitchFamily="17" charset="-128"/>
            </a:rPr>
            <a:t>所在地</a:t>
          </a:r>
        </a:p>
      </xdr:txBody>
    </xdr:sp>
    <xdr:clientData/>
  </xdr:twoCellAnchor>
  <xdr:twoCellAnchor>
    <xdr:from>
      <xdr:col>44</xdr:col>
      <xdr:colOff>20053</xdr:colOff>
      <xdr:row>11</xdr:row>
      <xdr:rowOff>40105</xdr:rowOff>
    </xdr:from>
    <xdr:to>
      <xdr:col>45</xdr:col>
      <xdr:colOff>160421</xdr:colOff>
      <xdr:row>13</xdr:row>
      <xdr:rowOff>6661</xdr:rowOff>
    </xdr:to>
    <xdr:sp macro="" textlink="">
      <xdr:nvSpPr>
        <xdr:cNvPr id="28" name="テキスト ボックス 27"/>
        <xdr:cNvSpPr txBox="1"/>
      </xdr:nvSpPr>
      <xdr:spPr>
        <a:xfrm>
          <a:off x="7903156" y="3470437"/>
          <a:ext cx="320211" cy="306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latin typeface="ＭＳ 明朝" panose="02020609040205080304" pitchFamily="17" charset="-128"/>
              <a:ea typeface="ＭＳ 明朝" panose="02020609040205080304" pitchFamily="17" charset="-128"/>
            </a:rPr>
            <a:t>氏名</a:t>
          </a:r>
        </a:p>
        <a:p>
          <a:pPr algn="ct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名称</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158184</xdr:colOff>
      <xdr:row>23</xdr:row>
      <xdr:rowOff>5103</xdr:rowOff>
    </xdr:from>
    <xdr:to>
      <xdr:col>6</xdr:col>
      <xdr:colOff>40823</xdr:colOff>
      <xdr:row>23</xdr:row>
      <xdr:rowOff>159885</xdr:rowOff>
    </xdr:to>
    <xdr:sp macro="" textlink="">
      <xdr:nvSpPr>
        <xdr:cNvPr id="30" name="テキスト ボックス 29"/>
        <xdr:cNvSpPr txBox="1"/>
      </xdr:nvSpPr>
      <xdr:spPr>
        <a:xfrm>
          <a:off x="338479" y="5655469"/>
          <a:ext cx="773907" cy="154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latin typeface="ＭＳ 明朝" panose="02020609040205080304" pitchFamily="17" charset="-128"/>
              <a:ea typeface="ＭＳ 明朝" panose="02020609040205080304" pitchFamily="17" charset="-128"/>
            </a:rPr>
            <a:t>期首商品</a:t>
          </a: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製品</a:t>
          </a:r>
          <a:r>
            <a:rPr kumimoji="1" lang="en-US" altLang="ja-JP" sz="800">
              <a:latin typeface="ＭＳ 明朝" panose="02020609040205080304" pitchFamily="17" charset="-128"/>
              <a:ea typeface="ＭＳ 明朝" panose="02020609040205080304" pitchFamily="17" charset="-128"/>
            </a:rPr>
            <a:t>)</a:t>
          </a:r>
        </a:p>
      </xdr:txBody>
    </xdr:sp>
    <xdr:clientData/>
  </xdr:twoCellAnchor>
  <xdr:twoCellAnchor>
    <xdr:from>
      <xdr:col>1</xdr:col>
      <xdr:colOff>159885</xdr:colOff>
      <xdr:row>23</xdr:row>
      <xdr:rowOff>105455</xdr:rowOff>
    </xdr:from>
    <xdr:to>
      <xdr:col>6</xdr:col>
      <xdr:colOff>6804</xdr:colOff>
      <xdr:row>24</xdr:row>
      <xdr:rowOff>10204</xdr:rowOff>
    </xdr:to>
    <xdr:sp macro="" textlink="">
      <xdr:nvSpPr>
        <xdr:cNvPr id="31" name="テキスト ボックス 30"/>
        <xdr:cNvSpPr txBox="1"/>
      </xdr:nvSpPr>
      <xdr:spPr>
        <a:xfrm>
          <a:off x="340180" y="5755821"/>
          <a:ext cx="738187" cy="132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latin typeface="ＭＳ 明朝" panose="02020609040205080304" pitchFamily="17" charset="-128"/>
              <a:ea typeface="ＭＳ 明朝" panose="02020609040205080304" pitchFamily="17" charset="-128"/>
            </a:rPr>
            <a:t>棚   卸</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高</a:t>
          </a:r>
        </a:p>
      </xdr:txBody>
    </xdr:sp>
    <xdr:clientData/>
  </xdr:twoCellAnchor>
  <xdr:twoCellAnchor>
    <xdr:from>
      <xdr:col>1</xdr:col>
      <xdr:colOff>163286</xdr:colOff>
      <xdr:row>26</xdr:row>
      <xdr:rowOff>105455</xdr:rowOff>
    </xdr:from>
    <xdr:to>
      <xdr:col>6</xdr:col>
      <xdr:colOff>10205</xdr:colOff>
      <xdr:row>27</xdr:row>
      <xdr:rowOff>10204</xdr:rowOff>
    </xdr:to>
    <xdr:sp macro="" textlink="">
      <xdr:nvSpPr>
        <xdr:cNvPr id="32" name="テキスト ボックス 31"/>
        <xdr:cNvSpPr txBox="1"/>
      </xdr:nvSpPr>
      <xdr:spPr>
        <a:xfrm>
          <a:off x="343581" y="6439580"/>
          <a:ext cx="738187" cy="132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latin typeface="ＭＳ 明朝" panose="02020609040205080304" pitchFamily="17" charset="-128"/>
              <a:ea typeface="ＭＳ 明朝" panose="02020609040205080304" pitchFamily="17" charset="-128"/>
            </a:rPr>
            <a:t>棚   卸</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高</a:t>
          </a:r>
        </a:p>
      </xdr:txBody>
    </xdr:sp>
    <xdr:clientData/>
  </xdr:twoCellAnchor>
  <xdr:twoCellAnchor>
    <xdr:from>
      <xdr:col>1</xdr:col>
      <xdr:colOff>149679</xdr:colOff>
      <xdr:row>26</xdr:row>
      <xdr:rowOff>3402</xdr:rowOff>
    </xdr:from>
    <xdr:to>
      <xdr:col>6</xdr:col>
      <xdr:colOff>32318</xdr:colOff>
      <xdr:row>26</xdr:row>
      <xdr:rowOff>158184</xdr:rowOff>
    </xdr:to>
    <xdr:sp macro="" textlink="">
      <xdr:nvSpPr>
        <xdr:cNvPr id="33" name="テキスト ボックス 32"/>
        <xdr:cNvSpPr txBox="1"/>
      </xdr:nvSpPr>
      <xdr:spPr>
        <a:xfrm>
          <a:off x="329974" y="6337527"/>
          <a:ext cx="773907" cy="154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latin typeface="ＭＳ 明朝" panose="02020609040205080304" pitchFamily="17" charset="-128"/>
              <a:ea typeface="ＭＳ 明朝" panose="02020609040205080304" pitchFamily="17" charset="-128"/>
            </a:rPr>
            <a:t>期末商品</a:t>
          </a: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製品</a:t>
          </a:r>
          <a:r>
            <a:rPr kumimoji="1" lang="en-US" altLang="ja-JP" sz="800">
              <a:latin typeface="ＭＳ 明朝" panose="02020609040205080304" pitchFamily="17" charset="-128"/>
              <a:ea typeface="ＭＳ 明朝" panose="02020609040205080304" pitchFamily="17" charset="-128"/>
            </a:rPr>
            <a:t>)</a:t>
          </a:r>
        </a:p>
      </xdr:txBody>
    </xdr:sp>
    <xdr:clientData/>
  </xdr:twoCellAnchor>
  <xdr:twoCellAnchor>
    <xdr:from>
      <xdr:col>16</xdr:col>
      <xdr:colOff>22323</xdr:colOff>
      <xdr:row>35</xdr:row>
      <xdr:rowOff>26889</xdr:rowOff>
    </xdr:from>
    <xdr:to>
      <xdr:col>21</xdr:col>
      <xdr:colOff>130224</xdr:colOff>
      <xdr:row>35</xdr:row>
      <xdr:rowOff>186036</xdr:rowOff>
    </xdr:to>
    <xdr:sp macro="" textlink="">
      <xdr:nvSpPr>
        <xdr:cNvPr id="34" name="テキスト ボックス 33"/>
        <xdr:cNvSpPr txBox="1"/>
      </xdr:nvSpPr>
      <xdr:spPr>
        <a:xfrm>
          <a:off x="2928192" y="8391030"/>
          <a:ext cx="997149" cy="159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600">
              <a:latin typeface="ＭＳ 明朝" panose="02020609040205080304" pitchFamily="17" charset="-128"/>
              <a:ea typeface="ＭＳ 明朝" panose="02020609040205080304" pitchFamily="17" charset="-128"/>
            </a:rPr>
            <a:t>専従者控除前の所得金額</a:t>
          </a:r>
          <a:endParaRPr kumimoji="1" lang="en-US" altLang="ja-JP" sz="600">
            <a:latin typeface="ＭＳ 明朝" panose="02020609040205080304" pitchFamily="17" charset="-128"/>
            <a:ea typeface="ＭＳ 明朝" panose="02020609040205080304" pitchFamily="17" charset="-128"/>
          </a:endParaRPr>
        </a:p>
      </xdr:txBody>
    </xdr:sp>
    <xdr:clientData/>
  </xdr:twoCellAnchor>
  <xdr:twoCellAnchor>
    <xdr:from>
      <xdr:col>33</xdr:col>
      <xdr:colOff>37729</xdr:colOff>
      <xdr:row>13</xdr:row>
      <xdr:rowOff>34465</xdr:rowOff>
    </xdr:from>
    <xdr:to>
      <xdr:col>34</xdr:col>
      <xdr:colOff>178097</xdr:colOff>
      <xdr:row>13</xdr:row>
      <xdr:rowOff>310453</xdr:rowOff>
    </xdr:to>
    <xdr:sp macro="" textlink="">
      <xdr:nvSpPr>
        <xdr:cNvPr id="36" name="テキスト ボックス 35"/>
        <xdr:cNvSpPr txBox="1"/>
      </xdr:nvSpPr>
      <xdr:spPr>
        <a:xfrm>
          <a:off x="5943229" y="3812715"/>
          <a:ext cx="320285" cy="275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加　入</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団体名</a:t>
          </a:r>
        </a:p>
      </xdr:txBody>
    </xdr:sp>
    <xdr:clientData/>
  </xdr:twoCellAnchor>
  <xdr:twoCellAnchor>
    <xdr:from>
      <xdr:col>19</xdr:col>
      <xdr:colOff>31908</xdr:colOff>
      <xdr:row>11</xdr:row>
      <xdr:rowOff>39096</xdr:rowOff>
    </xdr:from>
    <xdr:to>
      <xdr:col>20</xdr:col>
      <xdr:colOff>172275</xdr:colOff>
      <xdr:row>13</xdr:row>
      <xdr:rowOff>16169</xdr:rowOff>
    </xdr:to>
    <xdr:sp macro="" textlink="">
      <xdr:nvSpPr>
        <xdr:cNvPr id="38" name="テキスト ボックス 37"/>
        <xdr:cNvSpPr txBox="1"/>
      </xdr:nvSpPr>
      <xdr:spPr>
        <a:xfrm>
          <a:off x="3418575" y="3478679"/>
          <a:ext cx="320283" cy="31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事業所</a:t>
          </a:r>
        </a:p>
        <a:p>
          <a:r>
            <a:rPr kumimoji="1" lang="ja-JP" altLang="en-US" sz="800">
              <a:latin typeface="ＭＳ 明朝" panose="02020609040205080304" pitchFamily="17" charset="-128"/>
              <a:ea typeface="ＭＳ 明朝" panose="02020609040205080304" pitchFamily="17" charset="-128"/>
            </a:rPr>
            <a:t>所在地</a:t>
          </a:r>
        </a:p>
      </xdr:txBody>
    </xdr:sp>
    <xdr:clientData/>
  </xdr:twoCellAnchor>
  <xdr:twoCellAnchor>
    <xdr:from>
      <xdr:col>29</xdr:col>
      <xdr:colOff>89744</xdr:colOff>
      <xdr:row>45</xdr:row>
      <xdr:rowOff>223999</xdr:rowOff>
    </xdr:from>
    <xdr:to>
      <xdr:col>34</xdr:col>
      <xdr:colOff>124783</xdr:colOff>
      <xdr:row>47</xdr:row>
      <xdr:rowOff>51212</xdr:rowOff>
    </xdr:to>
    <xdr:sp macro="" textlink="">
      <xdr:nvSpPr>
        <xdr:cNvPr id="39" name="テキスト ボックス 38"/>
        <xdr:cNvSpPr txBox="1"/>
      </xdr:nvSpPr>
      <xdr:spPr>
        <a:xfrm>
          <a:off x="5336898" y="10939624"/>
          <a:ext cx="945517" cy="286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800">
              <a:latin typeface="ＭＳ 明朝" panose="02020609040205080304" pitchFamily="17" charset="-128"/>
              <a:ea typeface="ＭＳ 明朝" panose="02020609040205080304" pitchFamily="17" charset="-128"/>
            </a:rPr>
            <a:t>右記⑥のうち</a:t>
          </a:r>
        </a:p>
        <a:p>
          <a:pPr algn="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2</xdr:col>
      <xdr:colOff>89297</xdr:colOff>
      <xdr:row>45</xdr:row>
      <xdr:rowOff>222365</xdr:rowOff>
    </xdr:from>
    <xdr:to>
      <xdr:col>7</xdr:col>
      <xdr:colOff>124336</xdr:colOff>
      <xdr:row>47</xdr:row>
      <xdr:rowOff>49578</xdr:rowOff>
    </xdr:to>
    <xdr:sp macro="" textlink="">
      <xdr:nvSpPr>
        <xdr:cNvPr id="40" name="テキスト ボックス 39"/>
        <xdr:cNvSpPr txBox="1"/>
      </xdr:nvSpPr>
      <xdr:spPr>
        <a:xfrm>
          <a:off x="442282" y="10937990"/>
          <a:ext cx="945517" cy="286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800">
              <a:latin typeface="ＭＳ 明朝" panose="02020609040205080304" pitchFamily="17" charset="-128"/>
              <a:ea typeface="ＭＳ 明朝" panose="02020609040205080304" pitchFamily="17" charset="-128"/>
            </a:rPr>
            <a:t>右記①のうち</a:t>
          </a:r>
        </a:p>
        <a:p>
          <a:pPr algn="r"/>
          <a:endParaRPr kumimoji="1" lang="en-US" altLang="ja-JP" sz="800">
            <a:latin typeface="ＭＳ 明朝" panose="02020609040205080304" pitchFamily="17" charset="-128"/>
            <a:ea typeface="ＭＳ 明朝" panose="02020609040205080304" pitchFamily="17" charset="-128"/>
          </a:endParaRPr>
        </a:p>
      </xdr:txBody>
    </xdr:sp>
    <xdr:clientData/>
  </xdr:twoCellAnchor>
  <xdr:oneCellAnchor>
    <xdr:from>
      <xdr:col>23</xdr:col>
      <xdr:colOff>7620</xdr:colOff>
      <xdr:row>49</xdr:row>
      <xdr:rowOff>129540</xdr:rowOff>
    </xdr:from>
    <xdr:ext cx="365485" cy="100027"/>
    <xdr:sp macro="" textlink="">
      <xdr:nvSpPr>
        <xdr:cNvPr id="43" name="テキスト ボックス 42"/>
        <xdr:cNvSpPr txBox="1"/>
      </xdr:nvSpPr>
      <xdr:spPr>
        <a:xfrm>
          <a:off x="4179570" y="11757660"/>
          <a:ext cx="365485"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00" spc="-30" baseline="0">
              <a:latin typeface="ＭＳ 明朝" panose="02020609040205080304" pitchFamily="17" charset="-128"/>
              <a:ea typeface="ＭＳ 明朝" panose="02020609040205080304" pitchFamily="17" charset="-128"/>
            </a:rPr>
            <a:t>改定償却率</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4"/>
  <sheetViews>
    <sheetView tabSelected="1" zoomScale="110" zoomScaleNormal="110" workbookViewId="0">
      <selection activeCell="V10" sqref="V10:AG11"/>
    </sheetView>
  </sheetViews>
  <sheetFormatPr defaultColWidth="2.375" defaultRowHeight="14.25" customHeight="1"/>
  <cols>
    <col min="1" max="1" width="2.375" style="2"/>
    <col min="2" max="2" width="2.25" style="2" customWidth="1"/>
    <col min="3" max="16" width="2.375" style="2"/>
    <col min="17" max="18" width="2.25" style="2" customWidth="1"/>
    <col min="19" max="54" width="2.375" style="2"/>
    <col min="55" max="55" width="2.375" style="2" customWidth="1"/>
    <col min="56" max="57" width="2.375" style="2"/>
    <col min="58" max="58" width="2.375" style="2" customWidth="1"/>
    <col min="59" max="16384" width="2.375" style="2"/>
  </cols>
  <sheetData>
    <row r="1" spans="1:55" ht="31.5" customHeight="1">
      <c r="A1" s="1"/>
      <c r="B1" s="216" t="s">
        <v>143</v>
      </c>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1"/>
    </row>
    <row r="2" spans="1:55" ht="30" customHeight="1" thickBot="1">
      <c r="A2" s="1"/>
      <c r="B2" s="27" t="s">
        <v>142</v>
      </c>
      <c r="C2" s="28"/>
      <c r="D2" s="28"/>
      <c r="E2" s="28"/>
      <c r="F2" s="28"/>
      <c r="G2" s="28"/>
      <c r="H2" s="28"/>
      <c r="I2" s="28"/>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5" ht="30" customHeight="1" thickBot="1">
      <c r="A3" s="1"/>
      <c r="C3" s="217"/>
      <c r="D3" s="218"/>
      <c r="E3" s="28" t="s">
        <v>144</v>
      </c>
      <c r="F3" s="28"/>
      <c r="G3" s="28"/>
      <c r="H3" s="28"/>
      <c r="I3" s="2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5" ht="30" customHeight="1">
      <c r="A4" s="1"/>
      <c r="B4" s="28" t="s">
        <v>145</v>
      </c>
      <c r="C4" s="28"/>
      <c r="D4" s="28"/>
      <c r="E4" s="28"/>
      <c r="F4" s="28"/>
      <c r="G4" s="28"/>
      <c r="H4" s="28"/>
      <c r="I4" s="28"/>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5" ht="30" customHeight="1">
      <c r="A5" s="1"/>
      <c r="B5" s="28" t="s">
        <v>146</v>
      </c>
      <c r="C5" s="28"/>
      <c r="D5" s="28"/>
      <c r="E5" s="28"/>
      <c r="F5" s="28"/>
      <c r="G5" s="28"/>
      <c r="H5" s="28"/>
      <c r="I5" s="2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5" ht="30" customHeight="1">
      <c r="A6" s="1"/>
      <c r="B6" s="74" t="str">
        <f>IF(V9="","　最初に申告する年分を入力してください。",CONCATENATE("　",R9,V9+1,"年度市県民税申告","　",R9,V9,"年中の収入申告です"))</f>
        <v>　令和3年度市県民税申告　令和2年中の収入申告です</v>
      </c>
      <c r="C6" s="28"/>
      <c r="D6" s="28"/>
      <c r="E6" s="28"/>
      <c r="F6" s="28"/>
      <c r="G6" s="28"/>
      <c r="H6" s="28"/>
      <c r="I6" s="2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5" ht="14.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5" ht="18"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5" ht="27" customHeight="1">
      <c r="A9" s="1"/>
      <c r="B9" s="24" t="s">
        <v>141</v>
      </c>
      <c r="C9" s="1"/>
      <c r="D9" s="1"/>
      <c r="E9" s="1"/>
      <c r="F9" s="1"/>
      <c r="G9" s="1"/>
      <c r="H9" s="1"/>
      <c r="I9" s="1"/>
      <c r="J9" s="1"/>
      <c r="K9" s="1"/>
      <c r="L9" s="1"/>
      <c r="M9" s="1"/>
      <c r="N9" s="1"/>
      <c r="O9" s="1"/>
      <c r="P9" s="1"/>
      <c r="Q9" s="1"/>
      <c r="R9" s="159" t="s">
        <v>0</v>
      </c>
      <c r="S9" s="159"/>
      <c r="T9" s="159"/>
      <c r="U9" s="159"/>
      <c r="V9" s="160">
        <v>2</v>
      </c>
      <c r="W9" s="160"/>
      <c r="X9" s="83" t="s">
        <v>224</v>
      </c>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26"/>
    </row>
    <row r="10" spans="1:55" ht="15" customHeight="1">
      <c r="A10" s="1"/>
      <c r="B10" s="1"/>
      <c r="C10" s="1"/>
      <c r="D10" s="1"/>
      <c r="E10" s="1"/>
      <c r="F10" s="1"/>
      <c r="G10" s="1"/>
      <c r="H10" s="1"/>
      <c r="I10" s="1"/>
      <c r="J10" s="1"/>
      <c r="K10" s="1"/>
      <c r="L10" s="1"/>
      <c r="M10" s="1"/>
      <c r="N10" s="1"/>
      <c r="O10" s="1"/>
      <c r="P10" s="1"/>
      <c r="Q10" s="1"/>
      <c r="R10" s="79"/>
      <c r="S10" s="79"/>
      <c r="T10" s="259" t="s">
        <v>16</v>
      </c>
      <c r="U10" s="260"/>
      <c r="V10" s="355"/>
      <c r="W10" s="355"/>
      <c r="X10" s="355"/>
      <c r="Y10" s="355"/>
      <c r="Z10" s="355"/>
      <c r="AA10" s="355"/>
      <c r="AB10" s="355"/>
      <c r="AC10" s="355"/>
      <c r="AD10" s="355"/>
      <c r="AE10" s="355"/>
      <c r="AF10" s="355"/>
      <c r="AG10" s="355"/>
      <c r="AH10" s="268" t="s">
        <v>101</v>
      </c>
      <c r="AI10" s="268"/>
      <c r="AJ10" s="165"/>
      <c r="AK10" s="165"/>
      <c r="AL10" s="165"/>
      <c r="AM10" s="165"/>
      <c r="AN10" s="165"/>
      <c r="AO10" s="165"/>
      <c r="AP10" s="165"/>
      <c r="AQ10" s="165"/>
      <c r="AR10" s="161" t="s">
        <v>102</v>
      </c>
      <c r="AS10" s="272"/>
      <c r="AT10" s="272"/>
      <c r="AU10" s="164"/>
      <c r="AV10" s="164"/>
      <c r="AW10" s="164"/>
      <c r="AX10" s="164"/>
      <c r="AY10" s="164"/>
      <c r="AZ10" s="164"/>
      <c r="BA10" s="96"/>
      <c r="BB10" s="84"/>
    </row>
    <row r="11" spans="1:55" ht="15" customHeight="1">
      <c r="A11" s="1"/>
      <c r="B11" s="1"/>
      <c r="C11" s="1"/>
      <c r="D11" s="25"/>
      <c r="E11" s="1"/>
      <c r="F11" s="1"/>
      <c r="G11" s="1"/>
      <c r="H11" s="1"/>
      <c r="I11" s="1"/>
      <c r="J11" s="1"/>
      <c r="K11" s="1"/>
      <c r="L11" s="1"/>
      <c r="M11" s="1"/>
      <c r="N11" s="1"/>
      <c r="O11" s="1"/>
      <c r="P11" s="1"/>
      <c r="Q11" s="1"/>
      <c r="R11" s="79"/>
      <c r="S11" s="79"/>
      <c r="T11" s="261"/>
      <c r="U11" s="149"/>
      <c r="V11" s="356"/>
      <c r="W11" s="356"/>
      <c r="X11" s="356"/>
      <c r="Y11" s="356"/>
      <c r="Z11" s="356"/>
      <c r="AA11" s="356"/>
      <c r="AB11" s="356"/>
      <c r="AC11" s="356"/>
      <c r="AD11" s="356"/>
      <c r="AE11" s="356"/>
      <c r="AF11" s="356"/>
      <c r="AG11" s="356"/>
      <c r="AH11" s="269" t="s">
        <v>71</v>
      </c>
      <c r="AI11" s="269"/>
      <c r="AJ11" s="164"/>
      <c r="AK11" s="164"/>
      <c r="AL11" s="164"/>
      <c r="AM11" s="164"/>
      <c r="AN11" s="164"/>
      <c r="AO11" s="164"/>
      <c r="AP11" s="164"/>
      <c r="AQ11" s="164"/>
      <c r="AR11" s="162"/>
      <c r="AS11" s="205"/>
      <c r="AT11" s="205"/>
      <c r="AU11" s="147"/>
      <c r="AV11" s="147"/>
      <c r="AW11" s="147"/>
      <c r="AX11" s="147"/>
      <c r="AY11" s="147"/>
      <c r="AZ11" s="147"/>
      <c r="BA11" s="184"/>
      <c r="BB11" s="84"/>
      <c r="BC11" s="26"/>
    </row>
    <row r="12" spans="1:55" ht="13.5" customHeight="1">
      <c r="A12" s="1"/>
      <c r="B12" s="1"/>
      <c r="C12" s="1"/>
      <c r="D12" s="1"/>
      <c r="E12" s="1"/>
      <c r="F12" s="1"/>
      <c r="G12" s="1"/>
      <c r="H12" s="1"/>
      <c r="I12" s="1"/>
      <c r="J12" s="1"/>
      <c r="K12" s="1"/>
      <c r="L12" s="1"/>
      <c r="M12" s="1"/>
      <c r="N12" s="1"/>
      <c r="O12" s="1"/>
      <c r="P12" s="1"/>
      <c r="Q12" s="1"/>
      <c r="R12" s="80"/>
      <c r="S12" s="80"/>
      <c r="T12" s="262"/>
      <c r="U12" s="263"/>
      <c r="V12" s="147"/>
      <c r="W12" s="147"/>
      <c r="X12" s="147"/>
      <c r="Y12" s="147"/>
      <c r="Z12" s="147"/>
      <c r="AA12" s="147"/>
      <c r="AB12" s="147"/>
      <c r="AC12" s="147"/>
      <c r="AD12" s="147"/>
      <c r="AE12" s="147"/>
      <c r="AF12" s="147"/>
      <c r="AG12" s="147"/>
      <c r="AH12" s="123" t="s">
        <v>98</v>
      </c>
      <c r="AI12" s="123"/>
      <c r="AJ12" s="167" t="s">
        <v>99</v>
      </c>
      <c r="AK12" s="168"/>
      <c r="AL12" s="95"/>
      <c r="AM12" s="166"/>
      <c r="AN12" s="166"/>
      <c r="AO12" s="166"/>
      <c r="AP12" s="166"/>
      <c r="AQ12" s="166"/>
      <c r="AR12" s="162"/>
      <c r="AS12" s="263"/>
      <c r="AT12" s="263"/>
      <c r="AU12" s="147"/>
      <c r="AV12" s="147"/>
      <c r="AW12" s="147"/>
      <c r="AX12" s="147"/>
      <c r="AY12" s="147"/>
      <c r="AZ12" s="147"/>
      <c r="BA12" s="184"/>
      <c r="BB12" s="84"/>
    </row>
    <row r="13" spans="1:55" ht="13.5" customHeight="1">
      <c r="A13" s="1"/>
      <c r="B13" s="1"/>
      <c r="C13" s="1"/>
      <c r="D13" s="1"/>
      <c r="E13" s="1"/>
      <c r="F13" s="1"/>
      <c r="G13" s="1"/>
      <c r="H13" s="1"/>
      <c r="I13" s="1"/>
      <c r="J13" s="1"/>
      <c r="K13" s="1"/>
      <c r="L13" s="1"/>
      <c r="M13" s="1"/>
      <c r="N13" s="1"/>
      <c r="O13" s="1"/>
      <c r="P13" s="1"/>
      <c r="Q13" s="1"/>
      <c r="R13" s="80"/>
      <c r="S13" s="80"/>
      <c r="T13" s="262"/>
      <c r="U13" s="263"/>
      <c r="V13" s="147"/>
      <c r="W13" s="147"/>
      <c r="X13" s="147"/>
      <c r="Y13" s="147"/>
      <c r="Z13" s="147"/>
      <c r="AA13" s="147"/>
      <c r="AB13" s="147"/>
      <c r="AC13" s="147"/>
      <c r="AD13" s="147"/>
      <c r="AE13" s="147"/>
      <c r="AF13" s="147"/>
      <c r="AG13" s="147"/>
      <c r="AH13" s="123"/>
      <c r="AI13" s="123"/>
      <c r="AJ13" s="266" t="s">
        <v>100</v>
      </c>
      <c r="AK13" s="267"/>
      <c r="AL13" s="98"/>
      <c r="AM13" s="164"/>
      <c r="AN13" s="164"/>
      <c r="AO13" s="164"/>
      <c r="AP13" s="164"/>
      <c r="AQ13" s="164"/>
      <c r="AR13" s="162"/>
      <c r="AS13" s="263"/>
      <c r="AT13" s="263"/>
      <c r="AU13" s="147"/>
      <c r="AV13" s="147"/>
      <c r="AW13" s="147"/>
      <c r="AX13" s="147"/>
      <c r="AY13" s="147"/>
      <c r="AZ13" s="147"/>
      <c r="BA13" s="184"/>
      <c r="BB13" s="84"/>
    </row>
    <row r="14" spans="1:55" ht="27" customHeight="1">
      <c r="A14" s="1"/>
      <c r="B14" s="122"/>
      <c r="C14" s="122"/>
      <c r="D14" s="122"/>
      <c r="E14" s="122"/>
      <c r="F14" s="122"/>
      <c r="G14" s="122"/>
      <c r="H14" s="122"/>
      <c r="I14" s="122"/>
      <c r="J14" s="1"/>
      <c r="K14" s="1"/>
      <c r="L14" s="1"/>
      <c r="M14" s="1"/>
      <c r="N14" s="1"/>
      <c r="O14" s="1"/>
      <c r="P14" s="1"/>
      <c r="Q14" s="1"/>
      <c r="R14" s="79"/>
      <c r="S14" s="79"/>
      <c r="T14" s="264" t="s">
        <v>17</v>
      </c>
      <c r="U14" s="265"/>
      <c r="V14" s="166"/>
      <c r="W14" s="166"/>
      <c r="X14" s="166"/>
      <c r="Y14" s="166"/>
      <c r="Z14" s="166"/>
      <c r="AA14" s="271" t="s">
        <v>103</v>
      </c>
      <c r="AB14" s="271"/>
      <c r="AC14" s="166"/>
      <c r="AD14" s="166"/>
      <c r="AE14" s="166"/>
      <c r="AF14" s="166"/>
      <c r="AG14" s="166"/>
      <c r="AH14" s="270"/>
      <c r="AI14" s="270"/>
      <c r="AJ14" s="166"/>
      <c r="AK14" s="166"/>
      <c r="AL14" s="166"/>
      <c r="AM14" s="166"/>
      <c r="AN14" s="166"/>
      <c r="AO14" s="166"/>
      <c r="AP14" s="166"/>
      <c r="AQ14" s="166"/>
      <c r="AR14" s="163"/>
      <c r="AS14" s="270" t="s">
        <v>98</v>
      </c>
      <c r="AT14" s="270"/>
      <c r="AU14" s="166"/>
      <c r="AV14" s="166"/>
      <c r="AW14" s="166"/>
      <c r="AX14" s="166"/>
      <c r="AY14" s="166"/>
      <c r="AZ14" s="166"/>
      <c r="BA14" s="93"/>
      <c r="BB14" s="84"/>
    </row>
    <row r="15" spans="1:55" ht="6.75" customHeight="1">
      <c r="A15" s="1"/>
      <c r="B15" s="122"/>
      <c r="C15" s="122"/>
      <c r="D15" s="122"/>
      <c r="E15" s="122"/>
      <c r="F15" s="122"/>
      <c r="G15" s="122"/>
      <c r="H15" s="122"/>
      <c r="I15" s="122"/>
      <c r="J15" s="1"/>
      <c r="K15" s="1"/>
      <c r="L15" s="1"/>
      <c r="M15" s="1"/>
      <c r="N15" s="1"/>
      <c r="O15" s="1"/>
      <c r="P15" s="1"/>
      <c r="Q15" s="1"/>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row>
    <row r="16" spans="1:55" ht="19.5" customHeight="1">
      <c r="A16" s="1"/>
      <c r="B16" s="1"/>
      <c r="C16" s="81" t="s">
        <v>211</v>
      </c>
      <c r="D16" s="88"/>
      <c r="E16" s="82" t="s">
        <v>212</v>
      </c>
      <c r="F16" s="88"/>
      <c r="G16" s="82" t="s">
        <v>213</v>
      </c>
      <c r="H16" s="88"/>
      <c r="I16" s="82" t="s">
        <v>214</v>
      </c>
      <c r="J16" s="1"/>
      <c r="K16" s="1"/>
      <c r="L16" s="1"/>
      <c r="M16" s="1"/>
      <c r="N16" s="1"/>
      <c r="O16" s="1"/>
      <c r="P16" s="1"/>
      <c r="Q16" s="1"/>
      <c r="R16" s="1"/>
      <c r="S16" s="3" t="s">
        <v>210</v>
      </c>
      <c r="T16" s="3" t="s">
        <v>93</v>
      </c>
      <c r="U16" s="89"/>
      <c r="V16" s="3" t="s">
        <v>91</v>
      </c>
      <c r="W16" s="89"/>
      <c r="X16" s="3" t="s">
        <v>92</v>
      </c>
      <c r="Y16" s="3"/>
      <c r="Z16" s="3" t="s">
        <v>94</v>
      </c>
      <c r="AA16" s="89"/>
      <c r="AB16" s="3" t="s">
        <v>91</v>
      </c>
      <c r="AC16" s="89"/>
      <c r="AD16" s="3" t="s">
        <v>92</v>
      </c>
      <c r="AE16" s="3" t="s">
        <v>95</v>
      </c>
      <c r="AF16" s="124"/>
      <c r="AG16" s="273" t="s">
        <v>96</v>
      </c>
      <c r="AH16" s="273"/>
      <c r="AI16" s="273"/>
      <c r="AJ16" s="273"/>
      <c r="AK16" s="273"/>
      <c r="AL16" s="273"/>
      <c r="AM16" s="273"/>
      <c r="AN16" s="273"/>
      <c r="AO16" s="273"/>
      <c r="AP16" s="273"/>
      <c r="AQ16" s="273"/>
      <c r="AR16" s="3"/>
      <c r="AS16" s="3"/>
      <c r="AT16" s="3"/>
      <c r="AU16" s="3"/>
      <c r="AV16" s="3"/>
      <c r="AW16" s="3"/>
      <c r="AX16" s="3"/>
      <c r="AY16" s="3"/>
      <c r="AZ16" s="3"/>
      <c r="BA16" s="3"/>
      <c r="BB16" s="1"/>
    </row>
    <row r="17" spans="1:54" ht="3" customHeight="1">
      <c r="A17" s="1"/>
      <c r="B17" s="1"/>
      <c r="C17" s="1"/>
      <c r="D17" s="1"/>
      <c r="E17" s="1"/>
      <c r="F17" s="1"/>
      <c r="G17" s="1"/>
      <c r="H17" s="1"/>
      <c r="I17" s="1"/>
      <c r="J17" s="1"/>
      <c r="K17" s="1"/>
      <c r="L17" s="1"/>
      <c r="M17" s="1"/>
      <c r="N17" s="1"/>
      <c r="O17" s="77"/>
      <c r="P17" s="77"/>
      <c r="Q17" s="77"/>
      <c r="R17" s="1"/>
      <c r="S17" s="1"/>
      <c r="T17" s="77"/>
      <c r="U17" s="77"/>
      <c r="V17" s="77"/>
      <c r="W17" s="1"/>
      <c r="X17" s="77"/>
      <c r="Y17" s="77"/>
      <c r="Z17" s="77"/>
      <c r="AA17" s="77"/>
      <c r="AB17" s="77"/>
      <c r="AC17" s="77"/>
      <c r="AD17" s="77"/>
      <c r="AE17" s="77"/>
      <c r="AF17" s="124"/>
      <c r="AG17" s="274"/>
      <c r="AH17" s="274"/>
      <c r="AI17" s="274"/>
      <c r="AJ17" s="274"/>
      <c r="AK17" s="274"/>
      <c r="AL17" s="274"/>
      <c r="AM17" s="274"/>
      <c r="AN17" s="274"/>
      <c r="AO17" s="274"/>
      <c r="AP17" s="274"/>
      <c r="AQ17" s="274"/>
      <c r="AR17" s="3"/>
      <c r="AS17" s="3"/>
      <c r="AT17" s="3"/>
      <c r="AU17" s="3"/>
      <c r="AV17" s="3"/>
      <c r="AW17" s="3"/>
      <c r="AX17" s="3"/>
      <c r="AY17" s="3"/>
      <c r="AZ17" s="3"/>
      <c r="BA17" s="3"/>
      <c r="BB17" s="1"/>
    </row>
    <row r="18" spans="1:54" ht="9.75" customHeight="1">
      <c r="A18" s="1"/>
      <c r="B18" s="241" t="s">
        <v>218</v>
      </c>
      <c r="C18" s="242"/>
      <c r="D18" s="242"/>
      <c r="E18" s="242"/>
      <c r="F18" s="242"/>
      <c r="G18" s="243"/>
      <c r="H18" s="247" t="s">
        <v>219</v>
      </c>
      <c r="I18" s="248"/>
      <c r="J18" s="248"/>
      <c r="K18" s="248"/>
      <c r="L18" s="248"/>
      <c r="M18" s="248"/>
      <c r="N18" s="248"/>
      <c r="O18" s="248"/>
      <c r="P18" s="249"/>
      <c r="Q18" s="241" t="s">
        <v>218</v>
      </c>
      <c r="R18" s="242"/>
      <c r="S18" s="242"/>
      <c r="T18" s="242"/>
      <c r="U18" s="242"/>
      <c r="V18" s="243"/>
      <c r="W18" s="247" t="s">
        <v>219</v>
      </c>
      <c r="X18" s="248"/>
      <c r="Y18" s="248"/>
      <c r="Z18" s="248"/>
      <c r="AA18" s="248"/>
      <c r="AB18" s="248"/>
      <c r="AC18" s="248"/>
      <c r="AD18" s="248"/>
      <c r="AE18" s="249"/>
      <c r="AF18" s="124"/>
      <c r="AG18" s="201" t="s">
        <v>71</v>
      </c>
      <c r="AH18" s="202"/>
      <c r="AI18" s="202"/>
      <c r="AJ18" s="200" t="s">
        <v>77</v>
      </c>
      <c r="AK18" s="200"/>
      <c r="AL18" s="205" t="s">
        <v>74</v>
      </c>
      <c r="AM18" s="190"/>
      <c r="AN18" s="149" t="s">
        <v>72</v>
      </c>
      <c r="AO18" s="149"/>
      <c r="AP18" s="149"/>
      <c r="AQ18" s="149"/>
      <c r="AR18" s="149" t="s">
        <v>73</v>
      </c>
      <c r="AS18" s="149"/>
      <c r="AT18" s="149"/>
      <c r="AU18" s="149"/>
      <c r="AV18" s="123" t="s">
        <v>76</v>
      </c>
      <c r="AW18" s="149"/>
      <c r="AX18" s="149"/>
      <c r="AY18" s="149"/>
      <c r="AZ18" s="149"/>
      <c r="BA18" s="149"/>
      <c r="BB18" s="1"/>
    </row>
    <row r="19" spans="1:54" ht="9.75" customHeight="1" thickBot="1">
      <c r="A19" s="1"/>
      <c r="B19" s="244"/>
      <c r="C19" s="245"/>
      <c r="D19" s="245"/>
      <c r="E19" s="245"/>
      <c r="F19" s="245"/>
      <c r="G19" s="246"/>
      <c r="H19" s="250"/>
      <c r="I19" s="251"/>
      <c r="J19" s="251"/>
      <c r="K19" s="251"/>
      <c r="L19" s="251"/>
      <c r="M19" s="251"/>
      <c r="N19" s="251"/>
      <c r="O19" s="251"/>
      <c r="P19" s="252"/>
      <c r="Q19" s="253"/>
      <c r="R19" s="254"/>
      <c r="S19" s="254"/>
      <c r="T19" s="254"/>
      <c r="U19" s="254"/>
      <c r="V19" s="255"/>
      <c r="W19" s="256"/>
      <c r="X19" s="257"/>
      <c r="Y19" s="257"/>
      <c r="Z19" s="257"/>
      <c r="AA19" s="257"/>
      <c r="AB19" s="257"/>
      <c r="AC19" s="257"/>
      <c r="AD19" s="257"/>
      <c r="AE19" s="258"/>
      <c r="AF19" s="124"/>
      <c r="AG19" s="201"/>
      <c r="AH19" s="202"/>
      <c r="AI19" s="202"/>
      <c r="AJ19" s="200"/>
      <c r="AK19" s="200"/>
      <c r="AL19" s="190"/>
      <c r="AM19" s="190"/>
      <c r="AN19" s="149" t="s">
        <v>75</v>
      </c>
      <c r="AO19" s="149"/>
      <c r="AP19" s="149"/>
      <c r="AQ19" s="149"/>
      <c r="AR19" s="149"/>
      <c r="AS19" s="149"/>
      <c r="AT19" s="149"/>
      <c r="AU19" s="149"/>
      <c r="AV19" s="149"/>
      <c r="AW19" s="149"/>
      <c r="AX19" s="149"/>
      <c r="AY19" s="149"/>
      <c r="AZ19" s="149"/>
      <c r="BA19" s="149"/>
      <c r="BB19" s="1"/>
    </row>
    <row r="20" spans="1:54" ht="18" customHeight="1" thickBot="1">
      <c r="A20" s="1"/>
      <c r="B20" s="220" t="s">
        <v>20</v>
      </c>
      <c r="C20" s="329" t="s">
        <v>1</v>
      </c>
      <c r="D20" s="330"/>
      <c r="E20" s="330"/>
      <c r="F20" s="330"/>
      <c r="G20" s="4" t="s">
        <v>23</v>
      </c>
      <c r="H20" s="314"/>
      <c r="I20" s="315"/>
      <c r="J20" s="315"/>
      <c r="K20" s="315"/>
      <c r="L20" s="315"/>
      <c r="M20" s="315"/>
      <c r="N20" s="315"/>
      <c r="O20" s="315"/>
      <c r="P20" s="316"/>
      <c r="Q20" s="228" t="s">
        <v>22</v>
      </c>
      <c r="R20" s="227" t="s">
        <v>19</v>
      </c>
      <c r="S20" s="169" t="s">
        <v>42</v>
      </c>
      <c r="T20" s="170"/>
      <c r="U20" s="170"/>
      <c r="V20" s="5" t="s">
        <v>50</v>
      </c>
      <c r="W20" s="320"/>
      <c r="X20" s="321"/>
      <c r="Y20" s="321"/>
      <c r="Z20" s="321"/>
      <c r="AA20" s="321"/>
      <c r="AB20" s="321"/>
      <c r="AC20" s="321"/>
      <c r="AD20" s="321"/>
      <c r="AE20" s="322"/>
      <c r="AF20" s="124"/>
      <c r="AG20" s="230"/>
      <c r="AH20" s="231"/>
      <c r="AI20" s="231"/>
      <c r="AJ20" s="231"/>
      <c r="AK20" s="232"/>
      <c r="AL20" s="207"/>
      <c r="AM20" s="207"/>
      <c r="AN20" s="198"/>
      <c r="AO20" s="198"/>
      <c r="AP20" s="198"/>
      <c r="AQ20" s="198"/>
      <c r="AR20" s="197" t="str">
        <f>IF(SUM(AN20:AQ21)=0,"",SUM(AN20:AQ21))</f>
        <v/>
      </c>
      <c r="AS20" s="197"/>
      <c r="AT20" s="197"/>
      <c r="AU20" s="197"/>
      <c r="AV20" s="198"/>
      <c r="AW20" s="198"/>
      <c r="AX20" s="198"/>
      <c r="AY20" s="198"/>
      <c r="AZ20" s="198"/>
      <c r="BA20" s="198"/>
      <c r="BB20" s="1"/>
    </row>
    <row r="21" spans="1:54" ht="18" customHeight="1" thickBot="1">
      <c r="A21" s="1"/>
      <c r="B21" s="221"/>
      <c r="C21" s="171" t="s">
        <v>2</v>
      </c>
      <c r="D21" s="172"/>
      <c r="E21" s="172"/>
      <c r="F21" s="235"/>
      <c r="G21" s="4" t="s">
        <v>24</v>
      </c>
      <c r="H21" s="314"/>
      <c r="I21" s="315"/>
      <c r="J21" s="315"/>
      <c r="K21" s="315"/>
      <c r="L21" s="315"/>
      <c r="M21" s="315"/>
      <c r="N21" s="315"/>
      <c r="O21" s="315"/>
      <c r="P21" s="316"/>
      <c r="Q21" s="228"/>
      <c r="R21" s="227"/>
      <c r="S21" s="171" t="s">
        <v>43</v>
      </c>
      <c r="T21" s="172"/>
      <c r="U21" s="172"/>
      <c r="V21" s="5" t="s">
        <v>51</v>
      </c>
      <c r="W21" s="320"/>
      <c r="X21" s="321"/>
      <c r="Y21" s="321"/>
      <c r="Z21" s="321"/>
      <c r="AA21" s="321"/>
      <c r="AB21" s="321"/>
      <c r="AC21" s="321"/>
      <c r="AD21" s="321"/>
      <c r="AE21" s="322"/>
      <c r="AF21" s="124"/>
      <c r="AG21" s="275"/>
      <c r="AH21" s="276"/>
      <c r="AI21" s="6" t="s">
        <v>79</v>
      </c>
      <c r="AJ21" s="21"/>
      <c r="AK21" s="7" t="s">
        <v>78</v>
      </c>
      <c r="AL21" s="207"/>
      <c r="AM21" s="207"/>
      <c r="AN21" s="198"/>
      <c r="AO21" s="198"/>
      <c r="AP21" s="198"/>
      <c r="AQ21" s="198"/>
      <c r="AR21" s="197"/>
      <c r="AS21" s="197"/>
      <c r="AT21" s="197"/>
      <c r="AU21" s="197"/>
      <c r="AV21" s="198"/>
      <c r="AW21" s="198"/>
      <c r="AX21" s="198"/>
      <c r="AY21" s="198"/>
      <c r="AZ21" s="198"/>
      <c r="BA21" s="198"/>
      <c r="BB21" s="1"/>
    </row>
    <row r="22" spans="1:54" ht="18" customHeight="1" thickBot="1">
      <c r="A22" s="1"/>
      <c r="B22" s="221"/>
      <c r="C22" s="171" t="s">
        <v>3</v>
      </c>
      <c r="D22" s="172"/>
      <c r="E22" s="172"/>
      <c r="F22" s="235"/>
      <c r="G22" s="4" t="s">
        <v>25</v>
      </c>
      <c r="H22" s="314"/>
      <c r="I22" s="315"/>
      <c r="J22" s="315"/>
      <c r="K22" s="315"/>
      <c r="L22" s="315"/>
      <c r="M22" s="315"/>
      <c r="N22" s="315"/>
      <c r="O22" s="315"/>
      <c r="P22" s="316"/>
      <c r="Q22" s="228"/>
      <c r="R22" s="227"/>
      <c r="S22" s="169" t="s">
        <v>44</v>
      </c>
      <c r="T22" s="170"/>
      <c r="U22" s="170"/>
      <c r="V22" s="5" t="s">
        <v>52</v>
      </c>
      <c r="W22" s="320"/>
      <c r="X22" s="321"/>
      <c r="Y22" s="321"/>
      <c r="Z22" s="321"/>
      <c r="AA22" s="321"/>
      <c r="AB22" s="321"/>
      <c r="AC22" s="321"/>
      <c r="AD22" s="321"/>
      <c r="AE22" s="322"/>
      <c r="AF22" s="124"/>
      <c r="AG22" s="277"/>
      <c r="AH22" s="278"/>
      <c r="AI22" s="278"/>
      <c r="AJ22" s="278"/>
      <c r="AK22" s="279"/>
      <c r="AL22" s="207"/>
      <c r="AM22" s="207"/>
      <c r="AN22" s="198"/>
      <c r="AO22" s="198"/>
      <c r="AP22" s="198"/>
      <c r="AQ22" s="198"/>
      <c r="AR22" s="197" t="str">
        <f>IF(SUM(AN22:AQ23)=0,"",SUM(AN22:AQ23))</f>
        <v/>
      </c>
      <c r="AS22" s="197"/>
      <c r="AT22" s="197"/>
      <c r="AU22" s="197"/>
      <c r="AV22" s="198"/>
      <c r="AW22" s="198"/>
      <c r="AX22" s="198"/>
      <c r="AY22" s="198"/>
      <c r="AZ22" s="198"/>
      <c r="BA22" s="198"/>
      <c r="BB22" s="1"/>
    </row>
    <row r="23" spans="1:54" ht="18" customHeight="1" thickBot="1">
      <c r="A23" s="1"/>
      <c r="B23" s="221"/>
      <c r="C23" s="331" t="s">
        <v>18</v>
      </c>
      <c r="D23" s="332"/>
      <c r="E23" s="332"/>
      <c r="F23" s="332"/>
      <c r="G23" s="4" t="s">
        <v>26</v>
      </c>
      <c r="H23" s="299">
        <f>SUM(H20:P22)</f>
        <v>0</v>
      </c>
      <c r="I23" s="300"/>
      <c r="J23" s="300"/>
      <c r="K23" s="300"/>
      <c r="L23" s="300"/>
      <c r="M23" s="300"/>
      <c r="N23" s="300"/>
      <c r="O23" s="300"/>
      <c r="P23" s="301"/>
      <c r="Q23" s="228"/>
      <c r="R23" s="227"/>
      <c r="S23" s="169" t="s">
        <v>45</v>
      </c>
      <c r="T23" s="170"/>
      <c r="U23" s="170"/>
      <c r="V23" s="76" t="s">
        <v>53</v>
      </c>
      <c r="W23" s="320"/>
      <c r="X23" s="321"/>
      <c r="Y23" s="321"/>
      <c r="Z23" s="321"/>
      <c r="AA23" s="321"/>
      <c r="AB23" s="321"/>
      <c r="AC23" s="321"/>
      <c r="AD23" s="321"/>
      <c r="AE23" s="322"/>
      <c r="AF23" s="124"/>
      <c r="AG23" s="280"/>
      <c r="AH23" s="281"/>
      <c r="AI23" s="9" t="s">
        <v>79</v>
      </c>
      <c r="AJ23" s="22"/>
      <c r="AK23" s="10" t="s">
        <v>78</v>
      </c>
      <c r="AL23" s="207"/>
      <c r="AM23" s="207"/>
      <c r="AN23" s="198"/>
      <c r="AO23" s="198"/>
      <c r="AP23" s="198"/>
      <c r="AQ23" s="198"/>
      <c r="AR23" s="197"/>
      <c r="AS23" s="197"/>
      <c r="AT23" s="197"/>
      <c r="AU23" s="197"/>
      <c r="AV23" s="198"/>
      <c r="AW23" s="198"/>
      <c r="AX23" s="198"/>
      <c r="AY23" s="198"/>
      <c r="AZ23" s="198"/>
      <c r="BA23" s="198"/>
      <c r="BB23" s="1"/>
    </row>
    <row r="24" spans="1:54" ht="18" customHeight="1" thickTop="1">
      <c r="A24" s="1"/>
      <c r="B24" s="222" t="s">
        <v>21</v>
      </c>
      <c r="C24" s="181"/>
      <c r="D24" s="182"/>
      <c r="E24" s="182"/>
      <c r="F24" s="183"/>
      <c r="G24" s="87" t="s">
        <v>27</v>
      </c>
      <c r="H24" s="317"/>
      <c r="I24" s="318"/>
      <c r="J24" s="318"/>
      <c r="K24" s="318"/>
      <c r="L24" s="318"/>
      <c r="M24" s="318"/>
      <c r="N24" s="318"/>
      <c r="O24" s="318"/>
      <c r="P24" s="319"/>
      <c r="Q24" s="223"/>
      <c r="R24" s="227"/>
      <c r="S24" s="169" t="s">
        <v>46</v>
      </c>
      <c r="T24" s="170"/>
      <c r="U24" s="170"/>
      <c r="V24" s="76" t="s">
        <v>54</v>
      </c>
      <c r="W24" s="320"/>
      <c r="X24" s="321"/>
      <c r="Y24" s="321"/>
      <c r="Z24" s="321"/>
      <c r="AA24" s="321"/>
      <c r="AB24" s="321"/>
      <c r="AC24" s="321"/>
      <c r="AD24" s="321"/>
      <c r="AE24" s="322"/>
      <c r="AF24" s="124"/>
      <c r="AG24" s="230"/>
      <c r="AH24" s="231"/>
      <c r="AI24" s="231"/>
      <c r="AJ24" s="231"/>
      <c r="AK24" s="232"/>
      <c r="AL24" s="207"/>
      <c r="AM24" s="207"/>
      <c r="AN24" s="198"/>
      <c r="AO24" s="198"/>
      <c r="AP24" s="198"/>
      <c r="AQ24" s="198"/>
      <c r="AR24" s="197" t="str">
        <f>IF(SUM(AN24:AQ25)=0,"",SUM(AN24:AQ25))</f>
        <v/>
      </c>
      <c r="AS24" s="197"/>
      <c r="AT24" s="197"/>
      <c r="AU24" s="197"/>
      <c r="AV24" s="198"/>
      <c r="AW24" s="198"/>
      <c r="AX24" s="198"/>
      <c r="AY24" s="198"/>
      <c r="AZ24" s="198"/>
      <c r="BA24" s="198"/>
      <c r="BB24" s="1"/>
    </row>
    <row r="25" spans="1:54" ht="18" customHeight="1">
      <c r="A25" s="1"/>
      <c r="B25" s="223"/>
      <c r="C25" s="312" t="s">
        <v>4</v>
      </c>
      <c r="D25" s="313"/>
      <c r="E25" s="86"/>
      <c r="F25" s="78"/>
      <c r="G25" s="33" t="s">
        <v>28</v>
      </c>
      <c r="H25" s="320"/>
      <c r="I25" s="321"/>
      <c r="J25" s="321"/>
      <c r="K25" s="321"/>
      <c r="L25" s="321"/>
      <c r="M25" s="321"/>
      <c r="N25" s="321"/>
      <c r="O25" s="321"/>
      <c r="P25" s="322"/>
      <c r="Q25" s="223"/>
      <c r="R25" s="227"/>
      <c r="S25" s="171" t="s">
        <v>47</v>
      </c>
      <c r="T25" s="172"/>
      <c r="U25" s="172"/>
      <c r="V25" s="76" t="s">
        <v>55</v>
      </c>
      <c r="W25" s="320"/>
      <c r="X25" s="321"/>
      <c r="Y25" s="321"/>
      <c r="Z25" s="321"/>
      <c r="AA25" s="321"/>
      <c r="AB25" s="321"/>
      <c r="AC25" s="321"/>
      <c r="AD25" s="321"/>
      <c r="AE25" s="322"/>
      <c r="AF25" s="124"/>
      <c r="AG25" s="275"/>
      <c r="AH25" s="276"/>
      <c r="AI25" s="6" t="s">
        <v>79</v>
      </c>
      <c r="AJ25" s="20"/>
      <c r="AK25" s="7" t="s">
        <v>78</v>
      </c>
      <c r="AL25" s="207"/>
      <c r="AM25" s="207"/>
      <c r="AN25" s="198"/>
      <c r="AO25" s="198"/>
      <c r="AP25" s="198"/>
      <c r="AQ25" s="198"/>
      <c r="AR25" s="197"/>
      <c r="AS25" s="197"/>
      <c r="AT25" s="197"/>
      <c r="AU25" s="197"/>
      <c r="AV25" s="198"/>
      <c r="AW25" s="198"/>
      <c r="AX25" s="198"/>
      <c r="AY25" s="198"/>
      <c r="AZ25" s="198"/>
      <c r="BA25" s="198"/>
      <c r="BB25" s="1"/>
    </row>
    <row r="26" spans="1:54" ht="18" customHeight="1">
      <c r="A26" s="1"/>
      <c r="B26" s="223"/>
      <c r="C26" s="171" t="s">
        <v>6</v>
      </c>
      <c r="D26" s="172"/>
      <c r="E26" s="172"/>
      <c r="F26" s="235"/>
      <c r="G26" s="33" t="s">
        <v>29</v>
      </c>
      <c r="H26" s="323">
        <f>SUM(H24:P25)</f>
        <v>0</v>
      </c>
      <c r="I26" s="324"/>
      <c r="J26" s="324"/>
      <c r="K26" s="324"/>
      <c r="L26" s="324"/>
      <c r="M26" s="324"/>
      <c r="N26" s="324"/>
      <c r="O26" s="324"/>
      <c r="P26" s="325"/>
      <c r="Q26" s="223"/>
      <c r="R26" s="227"/>
      <c r="S26" s="171" t="s">
        <v>48</v>
      </c>
      <c r="T26" s="172"/>
      <c r="U26" s="172"/>
      <c r="V26" s="76" t="s">
        <v>56</v>
      </c>
      <c r="W26" s="320"/>
      <c r="X26" s="321"/>
      <c r="Y26" s="321"/>
      <c r="Z26" s="321"/>
      <c r="AA26" s="321"/>
      <c r="AB26" s="321"/>
      <c r="AC26" s="321"/>
      <c r="AD26" s="321"/>
      <c r="AE26" s="322"/>
      <c r="AF26" s="124"/>
      <c r="AG26" s="282" t="s">
        <v>80</v>
      </c>
      <c r="AH26" s="283"/>
      <c r="AI26" s="278"/>
      <c r="AJ26" s="283" t="s">
        <v>81</v>
      </c>
      <c r="AK26" s="285"/>
      <c r="AL26" s="207"/>
      <c r="AM26" s="207"/>
      <c r="AN26" s="198"/>
      <c r="AO26" s="198"/>
      <c r="AP26" s="198"/>
      <c r="AQ26" s="198"/>
      <c r="AR26" s="197" t="str">
        <f>IF(SUM(AN26:AQ27)=0,"",SUM(AN26:AQ27))</f>
        <v/>
      </c>
      <c r="AS26" s="197"/>
      <c r="AT26" s="197"/>
      <c r="AU26" s="197"/>
      <c r="AV26" s="198"/>
      <c r="AW26" s="198"/>
      <c r="AX26" s="198"/>
      <c r="AY26" s="198"/>
      <c r="AZ26" s="198"/>
      <c r="BA26" s="198"/>
      <c r="BB26" s="1"/>
    </row>
    <row r="27" spans="1:54" ht="18" customHeight="1" thickBot="1">
      <c r="A27" s="1"/>
      <c r="B27" s="223"/>
      <c r="C27" s="173"/>
      <c r="D27" s="174"/>
      <c r="E27" s="174"/>
      <c r="F27" s="333"/>
      <c r="G27" s="34" t="s">
        <v>30</v>
      </c>
      <c r="H27" s="326"/>
      <c r="I27" s="327"/>
      <c r="J27" s="327"/>
      <c r="K27" s="327"/>
      <c r="L27" s="327"/>
      <c r="M27" s="327"/>
      <c r="N27" s="327"/>
      <c r="O27" s="327"/>
      <c r="P27" s="328"/>
      <c r="Q27" s="223"/>
      <c r="R27" s="227"/>
      <c r="S27" s="169" t="s">
        <v>49</v>
      </c>
      <c r="T27" s="170"/>
      <c r="U27" s="170"/>
      <c r="V27" s="76" t="s">
        <v>57</v>
      </c>
      <c r="W27" s="320"/>
      <c r="X27" s="321"/>
      <c r="Y27" s="321"/>
      <c r="Z27" s="321"/>
      <c r="AA27" s="321"/>
      <c r="AB27" s="321"/>
      <c r="AC27" s="321"/>
      <c r="AD27" s="321"/>
      <c r="AE27" s="322"/>
      <c r="AF27" s="124"/>
      <c r="AG27" s="267"/>
      <c r="AH27" s="284"/>
      <c r="AI27" s="287"/>
      <c r="AJ27" s="284"/>
      <c r="AK27" s="286"/>
      <c r="AL27" s="207"/>
      <c r="AM27" s="207"/>
      <c r="AN27" s="198"/>
      <c r="AO27" s="198"/>
      <c r="AP27" s="198"/>
      <c r="AQ27" s="198"/>
      <c r="AR27" s="197"/>
      <c r="AS27" s="197"/>
      <c r="AT27" s="197"/>
      <c r="AU27" s="197"/>
      <c r="AV27" s="198"/>
      <c r="AW27" s="198"/>
      <c r="AX27" s="198"/>
      <c r="AY27" s="198"/>
      <c r="AZ27" s="198"/>
      <c r="BA27" s="198"/>
      <c r="BB27" s="1"/>
    </row>
    <row r="28" spans="1:54" ht="18" customHeight="1" thickBot="1">
      <c r="A28" s="1"/>
      <c r="B28" s="224"/>
      <c r="C28" s="209" t="s">
        <v>5</v>
      </c>
      <c r="D28" s="210"/>
      <c r="E28" s="210"/>
      <c r="F28" s="211"/>
      <c r="G28" s="35" t="s">
        <v>31</v>
      </c>
      <c r="H28" s="299">
        <f>H26-H27</f>
        <v>0</v>
      </c>
      <c r="I28" s="300"/>
      <c r="J28" s="300"/>
      <c r="K28" s="300"/>
      <c r="L28" s="300"/>
      <c r="M28" s="300"/>
      <c r="N28" s="300"/>
      <c r="O28" s="300"/>
      <c r="P28" s="301"/>
      <c r="Q28" s="228"/>
      <c r="R28" s="227"/>
      <c r="S28" s="239"/>
      <c r="T28" s="240"/>
      <c r="U28" s="240"/>
      <c r="V28" s="76" t="s">
        <v>58</v>
      </c>
      <c r="W28" s="320"/>
      <c r="X28" s="321"/>
      <c r="Y28" s="321"/>
      <c r="Z28" s="321"/>
      <c r="AA28" s="321"/>
      <c r="AB28" s="321"/>
      <c r="AC28" s="321"/>
      <c r="AD28" s="321"/>
      <c r="AE28" s="322"/>
      <c r="AF28" s="124"/>
      <c r="AG28" s="203" t="s">
        <v>82</v>
      </c>
      <c r="AH28" s="204"/>
      <c r="AI28" s="205" t="s">
        <v>83</v>
      </c>
      <c r="AJ28" s="205"/>
      <c r="AK28" s="125" t="str">
        <f>IF(SUM(AL20:AM27)=0,"",SUM(AL20:AM27))</f>
        <v/>
      </c>
      <c r="AL28" s="126"/>
      <c r="AM28" s="127"/>
      <c r="AN28" s="199" t="str">
        <f>IF(SUM(AN20,AN22,AN24,AN26)=0,"",SUM(AN20,AN22,AN24,AN26))</f>
        <v/>
      </c>
      <c r="AO28" s="199"/>
      <c r="AP28" s="199"/>
      <c r="AQ28" s="199"/>
      <c r="AR28" s="197" t="str">
        <f>IF(SUM(AN28:AQ29)=0,"",SUM(AN28:AQ29))</f>
        <v/>
      </c>
      <c r="AS28" s="197"/>
      <c r="AT28" s="197"/>
      <c r="AU28" s="197"/>
      <c r="AV28" s="199" t="str">
        <f>IF(SUM(AV20:BA27)=0,"",SUM(AV20:BA27))</f>
        <v/>
      </c>
      <c r="AW28" s="199"/>
      <c r="AX28" s="199"/>
      <c r="AY28" s="199"/>
      <c r="AZ28" s="199"/>
      <c r="BA28" s="199"/>
      <c r="BB28" s="1"/>
    </row>
    <row r="29" spans="1:54" ht="18" customHeight="1" thickTop="1" thickBot="1">
      <c r="A29" s="1"/>
      <c r="B29" s="212" t="s">
        <v>220</v>
      </c>
      <c r="C29" s="213"/>
      <c r="D29" s="213"/>
      <c r="E29" s="213"/>
      <c r="F29" s="214"/>
      <c r="G29" s="4" t="s">
        <v>32</v>
      </c>
      <c r="H29" s="299">
        <f>H23-H28</f>
        <v>0</v>
      </c>
      <c r="I29" s="300"/>
      <c r="J29" s="300"/>
      <c r="K29" s="300"/>
      <c r="L29" s="300"/>
      <c r="M29" s="300"/>
      <c r="N29" s="300"/>
      <c r="O29" s="300"/>
      <c r="P29" s="301"/>
      <c r="Q29" s="228"/>
      <c r="R29" s="227"/>
      <c r="S29" s="239"/>
      <c r="T29" s="240"/>
      <c r="U29" s="240"/>
      <c r="V29" s="76" t="s">
        <v>59</v>
      </c>
      <c r="W29" s="320"/>
      <c r="X29" s="321"/>
      <c r="Y29" s="321"/>
      <c r="Z29" s="321"/>
      <c r="AA29" s="321"/>
      <c r="AB29" s="321"/>
      <c r="AC29" s="321"/>
      <c r="AD29" s="321"/>
      <c r="AE29" s="322"/>
      <c r="AF29" s="124"/>
      <c r="AG29" s="203"/>
      <c r="AH29" s="204"/>
      <c r="AI29" s="205"/>
      <c r="AJ29" s="205"/>
      <c r="AK29" s="128"/>
      <c r="AL29" s="129"/>
      <c r="AM29" s="130"/>
      <c r="AN29" s="199" t="str">
        <f>IF(SUM(AN21,AN23,AN25,AN27)=0,"",SUM(AN21,AN23,AN25,AN27))</f>
        <v/>
      </c>
      <c r="AO29" s="199"/>
      <c r="AP29" s="199"/>
      <c r="AQ29" s="199"/>
      <c r="AR29" s="197"/>
      <c r="AS29" s="197"/>
      <c r="AT29" s="197"/>
      <c r="AU29" s="197"/>
      <c r="AV29" s="199"/>
      <c r="AW29" s="199"/>
      <c r="AX29" s="199"/>
      <c r="AY29" s="199"/>
      <c r="AZ29" s="199"/>
      <c r="BA29" s="199"/>
      <c r="BB29" s="1"/>
    </row>
    <row r="30" spans="1:54" ht="18" customHeight="1" thickTop="1" thickBot="1">
      <c r="A30" s="1"/>
      <c r="B30" s="226" t="s">
        <v>22</v>
      </c>
      <c r="C30" s="233" t="s">
        <v>7</v>
      </c>
      <c r="D30" s="234"/>
      <c r="E30" s="234"/>
      <c r="F30" s="234"/>
      <c r="G30" s="4" t="s">
        <v>33</v>
      </c>
      <c r="H30" s="302"/>
      <c r="I30" s="303"/>
      <c r="J30" s="303"/>
      <c r="K30" s="303"/>
      <c r="L30" s="303"/>
      <c r="M30" s="303"/>
      <c r="N30" s="303"/>
      <c r="O30" s="303"/>
      <c r="P30" s="304"/>
      <c r="Q30" s="228"/>
      <c r="R30" s="227"/>
      <c r="S30" s="239"/>
      <c r="T30" s="240"/>
      <c r="U30" s="240"/>
      <c r="V30" s="76" t="s">
        <v>60</v>
      </c>
      <c r="W30" s="320"/>
      <c r="X30" s="321"/>
      <c r="Y30" s="321"/>
      <c r="Z30" s="321"/>
      <c r="AA30" s="321"/>
      <c r="AB30" s="321"/>
      <c r="AC30" s="321"/>
      <c r="AD30" s="321"/>
      <c r="AE30" s="322"/>
      <c r="AF30" s="1"/>
      <c r="AG30" s="3" t="s">
        <v>84</v>
      </c>
      <c r="AH30" s="1"/>
      <c r="AI30" s="1"/>
      <c r="AJ30" s="1"/>
      <c r="AK30" s="1"/>
      <c r="AL30" s="1"/>
      <c r="AM30" s="1"/>
      <c r="AN30" s="1"/>
      <c r="AO30" s="1"/>
      <c r="AP30" s="1"/>
      <c r="AQ30" s="1"/>
      <c r="AR30" s="1"/>
      <c r="AS30" s="1"/>
      <c r="AT30" s="1"/>
      <c r="AU30" s="1"/>
      <c r="AV30" s="1"/>
      <c r="AW30" s="1"/>
      <c r="AX30" s="1"/>
      <c r="AY30" s="1"/>
      <c r="AZ30" s="1"/>
      <c r="BA30" s="1"/>
      <c r="BB30" s="1"/>
    </row>
    <row r="31" spans="1:54" ht="18" customHeight="1" thickBot="1">
      <c r="A31" s="1"/>
      <c r="B31" s="223"/>
      <c r="C31" s="171" t="s">
        <v>8</v>
      </c>
      <c r="D31" s="172"/>
      <c r="E31" s="172"/>
      <c r="F31" s="235"/>
      <c r="G31" s="4" t="s">
        <v>34</v>
      </c>
      <c r="H31" s="302"/>
      <c r="I31" s="303"/>
      <c r="J31" s="303"/>
      <c r="K31" s="303"/>
      <c r="L31" s="303"/>
      <c r="M31" s="303"/>
      <c r="N31" s="303"/>
      <c r="O31" s="303"/>
      <c r="P31" s="304"/>
      <c r="Q31" s="228"/>
      <c r="R31" s="227"/>
      <c r="S31" s="239"/>
      <c r="T31" s="240"/>
      <c r="U31" s="240"/>
      <c r="V31" s="76" t="s">
        <v>61</v>
      </c>
      <c r="W31" s="320"/>
      <c r="X31" s="321"/>
      <c r="Y31" s="321"/>
      <c r="Z31" s="321"/>
      <c r="AA31" s="321"/>
      <c r="AB31" s="321"/>
      <c r="AC31" s="321"/>
      <c r="AD31" s="321"/>
      <c r="AE31" s="322"/>
      <c r="AF31" s="1"/>
      <c r="AG31" s="149" t="s">
        <v>85</v>
      </c>
      <c r="AH31" s="149"/>
      <c r="AI31" s="149"/>
      <c r="AJ31" s="149"/>
      <c r="AK31" s="149"/>
      <c r="AL31" s="149"/>
      <c r="AM31" s="149"/>
      <c r="AN31" s="149"/>
      <c r="AO31" s="123" t="s">
        <v>86</v>
      </c>
      <c r="AP31" s="123"/>
      <c r="AQ31" s="123"/>
      <c r="AR31" s="123"/>
      <c r="AS31" s="123" t="s">
        <v>87</v>
      </c>
      <c r="AT31" s="123"/>
      <c r="AU31" s="123"/>
      <c r="AV31" s="123"/>
      <c r="AW31" s="208" t="s">
        <v>76</v>
      </c>
      <c r="AX31" s="208"/>
      <c r="AY31" s="208"/>
      <c r="AZ31" s="208"/>
      <c r="BA31" s="208"/>
      <c r="BB31" s="1"/>
    </row>
    <row r="32" spans="1:54" ht="18" customHeight="1" thickBot="1">
      <c r="A32" s="1"/>
      <c r="B32" s="223"/>
      <c r="C32" s="171" t="s">
        <v>9</v>
      </c>
      <c r="D32" s="172"/>
      <c r="E32" s="172"/>
      <c r="F32" s="235"/>
      <c r="G32" s="11" t="s">
        <v>35</v>
      </c>
      <c r="H32" s="299" t="str">
        <f>AP63</f>
        <v/>
      </c>
      <c r="I32" s="300"/>
      <c r="J32" s="300"/>
      <c r="K32" s="300"/>
      <c r="L32" s="300"/>
      <c r="M32" s="300"/>
      <c r="N32" s="300"/>
      <c r="O32" s="300"/>
      <c r="P32" s="301"/>
      <c r="Q32" s="228"/>
      <c r="R32" s="227"/>
      <c r="S32" s="239"/>
      <c r="T32" s="240"/>
      <c r="U32" s="240"/>
      <c r="V32" s="76" t="s">
        <v>62</v>
      </c>
      <c r="W32" s="320"/>
      <c r="X32" s="321"/>
      <c r="Y32" s="321"/>
      <c r="Z32" s="321"/>
      <c r="AA32" s="321"/>
      <c r="AB32" s="321"/>
      <c r="AC32" s="321"/>
      <c r="AD32" s="321"/>
      <c r="AE32" s="322"/>
      <c r="AF32" s="1"/>
      <c r="AG32" s="189"/>
      <c r="AH32" s="189"/>
      <c r="AI32" s="189"/>
      <c r="AJ32" s="189"/>
      <c r="AK32" s="189"/>
      <c r="AL32" s="189"/>
      <c r="AM32" s="189"/>
      <c r="AN32" s="189"/>
      <c r="AO32" s="206"/>
      <c r="AP32" s="206"/>
      <c r="AQ32" s="206"/>
      <c r="AR32" s="206"/>
      <c r="AS32" s="206"/>
      <c r="AT32" s="206"/>
      <c r="AU32" s="206"/>
      <c r="AV32" s="206"/>
      <c r="AW32" s="206"/>
      <c r="AX32" s="206"/>
      <c r="AY32" s="206"/>
      <c r="AZ32" s="206"/>
      <c r="BA32" s="206"/>
      <c r="BB32" s="1"/>
    </row>
    <row r="33" spans="1:54" ht="18" customHeight="1" thickBot="1">
      <c r="A33" s="1"/>
      <c r="B33" s="223"/>
      <c r="C33" s="171" t="s">
        <v>10</v>
      </c>
      <c r="D33" s="172"/>
      <c r="E33" s="172"/>
      <c r="F33" s="235"/>
      <c r="G33" s="4" t="s">
        <v>36</v>
      </c>
      <c r="H33" s="302"/>
      <c r="I33" s="303"/>
      <c r="J33" s="303"/>
      <c r="K33" s="303"/>
      <c r="L33" s="303"/>
      <c r="M33" s="303"/>
      <c r="N33" s="303"/>
      <c r="O33" s="303"/>
      <c r="P33" s="304"/>
      <c r="Q33" s="228"/>
      <c r="R33" s="227"/>
      <c r="S33" s="171" t="s">
        <v>69</v>
      </c>
      <c r="T33" s="172"/>
      <c r="U33" s="172"/>
      <c r="V33" s="12" t="s">
        <v>63</v>
      </c>
      <c r="W33" s="326"/>
      <c r="X33" s="327"/>
      <c r="Y33" s="327"/>
      <c r="Z33" s="327"/>
      <c r="AA33" s="327"/>
      <c r="AB33" s="327"/>
      <c r="AC33" s="327"/>
      <c r="AD33" s="327"/>
      <c r="AE33" s="328"/>
      <c r="AF33" s="1"/>
      <c r="AG33" s="189"/>
      <c r="AH33" s="189"/>
      <c r="AI33" s="189"/>
      <c r="AJ33" s="189"/>
      <c r="AK33" s="189"/>
      <c r="AL33" s="189"/>
      <c r="AM33" s="189"/>
      <c r="AN33" s="189"/>
      <c r="AO33" s="206"/>
      <c r="AP33" s="206"/>
      <c r="AQ33" s="206"/>
      <c r="AR33" s="206"/>
      <c r="AS33" s="206"/>
      <c r="AT33" s="206"/>
      <c r="AU33" s="206"/>
      <c r="AV33" s="206"/>
      <c r="AW33" s="206"/>
      <c r="AX33" s="206"/>
      <c r="AY33" s="206"/>
      <c r="AZ33" s="206"/>
      <c r="BA33" s="206"/>
      <c r="BB33" s="1"/>
    </row>
    <row r="34" spans="1:54" ht="18" customHeight="1" thickBot="1">
      <c r="A34" s="1"/>
      <c r="B34" s="223"/>
      <c r="C34" s="171" t="s">
        <v>11</v>
      </c>
      <c r="D34" s="172"/>
      <c r="E34" s="172"/>
      <c r="F34" s="235"/>
      <c r="G34" s="4" t="s">
        <v>37</v>
      </c>
      <c r="H34" s="302"/>
      <c r="I34" s="303"/>
      <c r="J34" s="303"/>
      <c r="K34" s="303"/>
      <c r="L34" s="303"/>
      <c r="M34" s="303"/>
      <c r="N34" s="303"/>
      <c r="O34" s="303"/>
      <c r="P34" s="304"/>
      <c r="Q34" s="228"/>
      <c r="R34" s="227"/>
      <c r="S34" s="173" t="s">
        <v>215</v>
      </c>
      <c r="T34" s="174"/>
      <c r="U34" s="174"/>
      <c r="V34" s="13" t="s">
        <v>64</v>
      </c>
      <c r="W34" s="337">
        <f>SUM(H36:P38,W20:AE33)</f>
        <v>0</v>
      </c>
      <c r="X34" s="300"/>
      <c r="Y34" s="300"/>
      <c r="Z34" s="300"/>
      <c r="AA34" s="300"/>
      <c r="AB34" s="300"/>
      <c r="AC34" s="300"/>
      <c r="AD34" s="300"/>
      <c r="AE34" s="301"/>
      <c r="AF34" s="1"/>
      <c r="AG34" s="3" t="s">
        <v>88</v>
      </c>
      <c r="AH34" s="1"/>
      <c r="AI34" s="1"/>
      <c r="AJ34" s="1"/>
      <c r="AK34" s="1"/>
      <c r="AL34" s="1"/>
      <c r="AM34" s="1"/>
      <c r="AN34" s="1"/>
      <c r="AO34" s="1"/>
      <c r="AP34" s="1"/>
      <c r="AQ34" s="1"/>
      <c r="AR34" s="1"/>
      <c r="AS34" s="1"/>
      <c r="AT34" s="1"/>
      <c r="AU34" s="1"/>
      <c r="AV34" s="1"/>
      <c r="AW34" s="1"/>
      <c r="AX34" s="1"/>
      <c r="AY34" s="1"/>
      <c r="AZ34" s="1"/>
      <c r="BA34" s="1"/>
      <c r="BB34" s="1"/>
    </row>
    <row r="35" spans="1:54" ht="18" customHeight="1" thickBot="1">
      <c r="A35" s="1"/>
      <c r="B35" s="223"/>
      <c r="C35" s="171" t="s">
        <v>12</v>
      </c>
      <c r="D35" s="172"/>
      <c r="E35" s="172"/>
      <c r="F35" s="235"/>
      <c r="G35" s="4" t="s">
        <v>38</v>
      </c>
      <c r="H35" s="302"/>
      <c r="I35" s="303"/>
      <c r="J35" s="303"/>
      <c r="K35" s="303"/>
      <c r="L35" s="303"/>
      <c r="M35" s="303"/>
      <c r="N35" s="303"/>
      <c r="O35" s="303"/>
      <c r="P35" s="304"/>
      <c r="Q35" s="229"/>
      <c r="R35" s="331" t="s">
        <v>216</v>
      </c>
      <c r="S35" s="332"/>
      <c r="T35" s="332"/>
      <c r="U35" s="339"/>
      <c r="V35" s="13" t="s">
        <v>65</v>
      </c>
      <c r="W35" s="337">
        <f>SUM(H30:P35,W34)</f>
        <v>0</v>
      </c>
      <c r="X35" s="300"/>
      <c r="Y35" s="300"/>
      <c r="Z35" s="300"/>
      <c r="AA35" s="300"/>
      <c r="AB35" s="300"/>
      <c r="AC35" s="300"/>
      <c r="AD35" s="300"/>
      <c r="AE35" s="301"/>
      <c r="AF35" s="1"/>
      <c r="AG35" s="201" t="s">
        <v>71</v>
      </c>
      <c r="AH35" s="202"/>
      <c r="AI35" s="202"/>
      <c r="AJ35" s="202"/>
      <c r="AK35" s="202"/>
      <c r="AL35" s="200" t="s">
        <v>77</v>
      </c>
      <c r="AM35" s="200"/>
      <c r="AN35" s="200"/>
      <c r="AO35" s="190" t="s">
        <v>89</v>
      </c>
      <c r="AP35" s="190"/>
      <c r="AQ35" s="190"/>
      <c r="AR35" s="191" t="s">
        <v>74</v>
      </c>
      <c r="AS35" s="192"/>
      <c r="AT35" s="1"/>
      <c r="AU35" s="1"/>
      <c r="AV35" s="1"/>
      <c r="AW35" s="1"/>
      <c r="AX35" s="1"/>
      <c r="AY35" s="1"/>
      <c r="AZ35" s="1"/>
      <c r="BA35" s="1"/>
      <c r="BB35" s="1"/>
    </row>
    <row r="36" spans="1:54" ht="18" customHeight="1" thickTop="1" thickBot="1">
      <c r="A36" s="1"/>
      <c r="B36" s="223"/>
      <c r="C36" s="225" t="s">
        <v>19</v>
      </c>
      <c r="D36" s="171" t="s">
        <v>13</v>
      </c>
      <c r="E36" s="172"/>
      <c r="F36" s="235"/>
      <c r="G36" s="8" t="s">
        <v>39</v>
      </c>
      <c r="H36" s="334"/>
      <c r="I36" s="335"/>
      <c r="J36" s="335"/>
      <c r="K36" s="335"/>
      <c r="L36" s="335"/>
      <c r="M36" s="335"/>
      <c r="N36" s="335"/>
      <c r="O36" s="335"/>
      <c r="P36" s="336"/>
      <c r="Q36" s="175" t="s">
        <v>225</v>
      </c>
      <c r="R36" s="176"/>
      <c r="S36" s="176"/>
      <c r="T36" s="176"/>
      <c r="U36" s="177"/>
      <c r="V36" s="13" t="s">
        <v>66</v>
      </c>
      <c r="W36" s="337">
        <f>H29-W35</f>
        <v>0</v>
      </c>
      <c r="X36" s="300"/>
      <c r="Y36" s="300"/>
      <c r="Z36" s="300"/>
      <c r="AA36" s="300"/>
      <c r="AB36" s="300"/>
      <c r="AC36" s="300"/>
      <c r="AD36" s="300"/>
      <c r="AE36" s="301"/>
      <c r="AF36" s="1"/>
      <c r="AG36" s="184"/>
      <c r="AH36" s="185"/>
      <c r="AI36" s="185"/>
      <c r="AJ36" s="185"/>
      <c r="AK36" s="185"/>
      <c r="AL36" s="14" t="s">
        <v>79</v>
      </c>
      <c r="AM36" s="23"/>
      <c r="AN36" s="15" t="s">
        <v>78</v>
      </c>
      <c r="AO36" s="117"/>
      <c r="AP36" s="117"/>
      <c r="AQ36" s="117"/>
      <c r="AR36" s="193"/>
      <c r="AS36" s="194"/>
      <c r="AT36" s="1"/>
      <c r="AU36" s="1"/>
      <c r="AV36" s="1"/>
      <c r="AW36" s="1"/>
      <c r="AX36" s="1"/>
      <c r="AY36" s="1"/>
      <c r="AZ36" s="1"/>
      <c r="BA36" s="1"/>
      <c r="BB36" s="1"/>
    </row>
    <row r="37" spans="1:54" ht="18" customHeight="1" thickTop="1" thickBot="1">
      <c r="A37" s="1"/>
      <c r="B37" s="223"/>
      <c r="C37" s="225"/>
      <c r="D37" s="171" t="s">
        <v>14</v>
      </c>
      <c r="E37" s="172"/>
      <c r="F37" s="235"/>
      <c r="G37" s="5" t="s">
        <v>40</v>
      </c>
      <c r="H37" s="320"/>
      <c r="I37" s="321"/>
      <c r="J37" s="321"/>
      <c r="K37" s="321"/>
      <c r="L37" s="321"/>
      <c r="M37" s="321"/>
      <c r="N37" s="321"/>
      <c r="O37" s="321"/>
      <c r="P37" s="322"/>
      <c r="Q37" s="178" t="s">
        <v>70</v>
      </c>
      <c r="R37" s="179"/>
      <c r="S37" s="179"/>
      <c r="T37" s="179"/>
      <c r="U37" s="180"/>
      <c r="V37" s="16" t="s">
        <v>67</v>
      </c>
      <c r="W37" s="302"/>
      <c r="X37" s="303"/>
      <c r="Y37" s="303"/>
      <c r="Z37" s="303"/>
      <c r="AA37" s="303"/>
      <c r="AB37" s="303"/>
      <c r="AC37" s="303"/>
      <c r="AD37" s="303"/>
      <c r="AE37" s="338"/>
      <c r="AF37" s="1"/>
      <c r="AG37" s="184"/>
      <c r="AH37" s="185"/>
      <c r="AI37" s="185"/>
      <c r="AJ37" s="185"/>
      <c r="AK37" s="185"/>
      <c r="AL37" s="14" t="s">
        <v>79</v>
      </c>
      <c r="AM37" s="23"/>
      <c r="AN37" s="15" t="s">
        <v>78</v>
      </c>
      <c r="AO37" s="117"/>
      <c r="AP37" s="117"/>
      <c r="AQ37" s="117"/>
      <c r="AR37" s="193"/>
      <c r="AS37" s="194"/>
      <c r="AT37" s="1"/>
      <c r="AU37" s="1"/>
      <c r="AV37" s="1"/>
      <c r="AW37" s="1"/>
      <c r="AX37" s="1"/>
      <c r="AY37" s="1"/>
      <c r="AZ37" s="1"/>
      <c r="BA37" s="1"/>
      <c r="BB37" s="1"/>
    </row>
    <row r="38" spans="1:54" ht="18" customHeight="1" thickTop="1" thickBot="1">
      <c r="A38" s="1"/>
      <c r="B38" s="223"/>
      <c r="C38" s="225"/>
      <c r="D38" s="236" t="s">
        <v>15</v>
      </c>
      <c r="E38" s="237"/>
      <c r="F38" s="238"/>
      <c r="G38" s="5" t="s">
        <v>41</v>
      </c>
      <c r="H38" s="320"/>
      <c r="I38" s="321"/>
      <c r="J38" s="321"/>
      <c r="K38" s="321"/>
      <c r="L38" s="321"/>
      <c r="M38" s="321"/>
      <c r="N38" s="321"/>
      <c r="O38" s="321"/>
      <c r="P38" s="322"/>
      <c r="Q38" s="181" t="s">
        <v>217</v>
      </c>
      <c r="R38" s="182"/>
      <c r="S38" s="182"/>
      <c r="T38" s="182"/>
      <c r="U38" s="183"/>
      <c r="V38" s="13" t="s">
        <v>68</v>
      </c>
      <c r="W38" s="337">
        <f>W36-W37</f>
        <v>0</v>
      </c>
      <c r="X38" s="300"/>
      <c r="Y38" s="300"/>
      <c r="Z38" s="300"/>
      <c r="AA38" s="300"/>
      <c r="AB38" s="300"/>
      <c r="AC38" s="300"/>
      <c r="AD38" s="300"/>
      <c r="AE38" s="301"/>
      <c r="AF38" s="1"/>
      <c r="AG38" s="184"/>
      <c r="AH38" s="185"/>
      <c r="AI38" s="185"/>
      <c r="AJ38" s="185"/>
      <c r="AK38" s="185"/>
      <c r="AL38" s="14" t="s">
        <v>79</v>
      </c>
      <c r="AM38" s="23"/>
      <c r="AN38" s="15" t="s">
        <v>78</v>
      </c>
      <c r="AO38" s="117"/>
      <c r="AP38" s="117"/>
      <c r="AQ38" s="117"/>
      <c r="AR38" s="193"/>
      <c r="AS38" s="194"/>
      <c r="AT38" s="1"/>
      <c r="AU38" s="1"/>
      <c r="AV38" s="1"/>
      <c r="AW38" s="1"/>
      <c r="AX38" s="1"/>
      <c r="AY38" s="1"/>
      <c r="AZ38" s="1"/>
      <c r="BA38" s="1"/>
      <c r="BB38" s="1"/>
    </row>
    <row r="39" spans="1:54"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86"/>
      <c r="AH39" s="187"/>
      <c r="AI39" s="187"/>
      <c r="AJ39" s="187"/>
      <c r="AK39" s="187"/>
      <c r="AL39" s="187"/>
      <c r="AM39" s="187"/>
      <c r="AN39" s="188"/>
      <c r="AO39" s="116" t="s">
        <v>90</v>
      </c>
      <c r="AP39" s="116"/>
      <c r="AQ39" s="116"/>
      <c r="AR39" s="195" t="str">
        <f>IF(SUM(AR36:AS38)=0,"",SUM(AR36:AS38))</f>
        <v/>
      </c>
      <c r="AS39" s="196"/>
      <c r="AT39" s="1"/>
      <c r="AU39" s="1"/>
      <c r="AV39" s="1"/>
      <c r="AW39" s="1"/>
      <c r="AX39" s="1"/>
      <c r="AY39" s="1"/>
      <c r="AZ39" s="1"/>
      <c r="BA39" s="1"/>
      <c r="BB39" s="1"/>
    </row>
    <row r="40" spans="1:54" ht="18" customHeight="1">
      <c r="A40" s="124"/>
      <c r="B40" s="3" t="s">
        <v>104</v>
      </c>
      <c r="C40" s="1"/>
      <c r="D40" s="1"/>
      <c r="E40" s="1"/>
      <c r="F40" s="1"/>
      <c r="G40" s="1"/>
      <c r="H40" s="1"/>
      <c r="I40" s="1"/>
      <c r="J40" s="1"/>
      <c r="K40" s="1"/>
      <c r="L40" s="1"/>
      <c r="M40" s="1"/>
      <c r="N40" s="1"/>
      <c r="O40" s="1"/>
      <c r="P40" s="1"/>
      <c r="Q40" s="1"/>
      <c r="R40" s="1"/>
      <c r="S40" s="1"/>
      <c r="T40" s="1"/>
      <c r="U40" s="1"/>
      <c r="V40" s="1"/>
      <c r="W40" s="1"/>
      <c r="X40" s="1"/>
      <c r="Y40" s="1"/>
      <c r="Z40" s="1"/>
      <c r="AA40" s="1"/>
      <c r="AB40" s="124"/>
      <c r="AC40" s="3" t="s">
        <v>104</v>
      </c>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8" customHeight="1">
      <c r="A41" s="124"/>
      <c r="B41" s="292" t="s">
        <v>105</v>
      </c>
      <c r="C41" s="293"/>
      <c r="D41" s="293"/>
      <c r="E41" s="293"/>
      <c r="F41" s="293"/>
      <c r="G41" s="293"/>
      <c r="H41" s="294"/>
      <c r="I41" s="292" t="s">
        <v>106</v>
      </c>
      <c r="J41" s="293"/>
      <c r="K41" s="293"/>
      <c r="L41" s="293"/>
      <c r="M41" s="293"/>
      <c r="N41" s="293"/>
      <c r="O41" s="293"/>
      <c r="P41" s="293"/>
      <c r="Q41" s="293"/>
      <c r="R41" s="293"/>
      <c r="S41" s="294"/>
      <c r="T41" s="292" t="s">
        <v>1</v>
      </c>
      <c r="U41" s="293"/>
      <c r="V41" s="293"/>
      <c r="W41" s="293"/>
      <c r="X41" s="293"/>
      <c r="Y41" s="293"/>
      <c r="Z41" s="293"/>
      <c r="AA41" s="294"/>
      <c r="AB41" s="124"/>
      <c r="AC41" s="292" t="s">
        <v>107</v>
      </c>
      <c r="AD41" s="293"/>
      <c r="AE41" s="293"/>
      <c r="AF41" s="293"/>
      <c r="AG41" s="293"/>
      <c r="AH41" s="293"/>
      <c r="AI41" s="294"/>
      <c r="AJ41" s="292" t="s">
        <v>106</v>
      </c>
      <c r="AK41" s="293"/>
      <c r="AL41" s="293"/>
      <c r="AM41" s="293"/>
      <c r="AN41" s="293"/>
      <c r="AO41" s="293"/>
      <c r="AP41" s="293"/>
      <c r="AQ41" s="293"/>
      <c r="AR41" s="293"/>
      <c r="AS41" s="293"/>
      <c r="AT41" s="294"/>
      <c r="AU41" s="158" t="s">
        <v>4</v>
      </c>
      <c r="AV41" s="158"/>
      <c r="AW41" s="158"/>
      <c r="AX41" s="158"/>
      <c r="AY41" s="158"/>
      <c r="AZ41" s="158"/>
      <c r="BA41" s="158"/>
      <c r="BB41" s="1"/>
    </row>
    <row r="42" spans="1:54" ht="18" customHeight="1">
      <c r="A42" s="124"/>
      <c r="B42" s="184"/>
      <c r="C42" s="185"/>
      <c r="D42" s="185"/>
      <c r="E42" s="185"/>
      <c r="F42" s="185"/>
      <c r="G42" s="185"/>
      <c r="H42" s="297"/>
      <c r="I42" s="184"/>
      <c r="J42" s="185"/>
      <c r="K42" s="185"/>
      <c r="L42" s="185"/>
      <c r="M42" s="185"/>
      <c r="N42" s="185"/>
      <c r="O42" s="185"/>
      <c r="P42" s="185"/>
      <c r="Q42" s="185"/>
      <c r="R42" s="185"/>
      <c r="S42" s="297"/>
      <c r="T42" s="132"/>
      <c r="U42" s="133"/>
      <c r="V42" s="133"/>
      <c r="W42" s="133"/>
      <c r="X42" s="133"/>
      <c r="Y42" s="133"/>
      <c r="Z42" s="133"/>
      <c r="AA42" s="134"/>
      <c r="AB42" s="124"/>
      <c r="AC42" s="184"/>
      <c r="AD42" s="185"/>
      <c r="AE42" s="185"/>
      <c r="AF42" s="185"/>
      <c r="AG42" s="185"/>
      <c r="AH42" s="185"/>
      <c r="AI42" s="297"/>
      <c r="AJ42" s="184"/>
      <c r="AK42" s="185"/>
      <c r="AL42" s="185"/>
      <c r="AM42" s="185"/>
      <c r="AN42" s="185"/>
      <c r="AO42" s="185"/>
      <c r="AP42" s="185"/>
      <c r="AQ42" s="185"/>
      <c r="AR42" s="185"/>
      <c r="AS42" s="185"/>
      <c r="AT42" s="297"/>
      <c r="AU42" s="131"/>
      <c r="AV42" s="131"/>
      <c r="AW42" s="131"/>
      <c r="AX42" s="131"/>
      <c r="AY42" s="131"/>
      <c r="AZ42" s="131"/>
      <c r="BA42" s="131"/>
      <c r="BB42" s="1"/>
    </row>
    <row r="43" spans="1:54" ht="18" customHeight="1">
      <c r="A43" s="124"/>
      <c r="B43" s="184"/>
      <c r="C43" s="185"/>
      <c r="D43" s="185"/>
      <c r="E43" s="185"/>
      <c r="F43" s="185"/>
      <c r="G43" s="185"/>
      <c r="H43" s="297"/>
      <c r="I43" s="184"/>
      <c r="J43" s="185"/>
      <c r="K43" s="185"/>
      <c r="L43" s="185"/>
      <c r="M43" s="185"/>
      <c r="N43" s="185"/>
      <c r="O43" s="185"/>
      <c r="P43" s="185"/>
      <c r="Q43" s="185"/>
      <c r="R43" s="185"/>
      <c r="S43" s="297"/>
      <c r="T43" s="132"/>
      <c r="U43" s="133"/>
      <c r="V43" s="133"/>
      <c r="W43" s="133"/>
      <c r="X43" s="133"/>
      <c r="Y43" s="133"/>
      <c r="Z43" s="133"/>
      <c r="AA43" s="134"/>
      <c r="AB43" s="124"/>
      <c r="AC43" s="184"/>
      <c r="AD43" s="185"/>
      <c r="AE43" s="185"/>
      <c r="AF43" s="185"/>
      <c r="AG43" s="185"/>
      <c r="AH43" s="185"/>
      <c r="AI43" s="297"/>
      <c r="AJ43" s="184"/>
      <c r="AK43" s="185"/>
      <c r="AL43" s="185"/>
      <c r="AM43" s="185"/>
      <c r="AN43" s="185"/>
      <c r="AO43" s="185"/>
      <c r="AP43" s="185"/>
      <c r="AQ43" s="185"/>
      <c r="AR43" s="185"/>
      <c r="AS43" s="185"/>
      <c r="AT43" s="297"/>
      <c r="AU43" s="131"/>
      <c r="AV43" s="131"/>
      <c r="AW43" s="131"/>
      <c r="AX43" s="131"/>
      <c r="AY43" s="131"/>
      <c r="AZ43" s="131"/>
      <c r="BA43" s="131"/>
      <c r="BB43" s="1"/>
    </row>
    <row r="44" spans="1:54" ht="18" customHeight="1">
      <c r="A44" s="124"/>
      <c r="B44" s="184"/>
      <c r="C44" s="185"/>
      <c r="D44" s="185"/>
      <c r="E44" s="185"/>
      <c r="F44" s="185"/>
      <c r="G44" s="185"/>
      <c r="H44" s="297"/>
      <c r="I44" s="184"/>
      <c r="J44" s="185"/>
      <c r="K44" s="185"/>
      <c r="L44" s="185"/>
      <c r="M44" s="185"/>
      <c r="N44" s="185"/>
      <c r="O44" s="185"/>
      <c r="P44" s="185"/>
      <c r="Q44" s="185"/>
      <c r="R44" s="185"/>
      <c r="S44" s="297"/>
      <c r="T44" s="132"/>
      <c r="U44" s="133"/>
      <c r="V44" s="133"/>
      <c r="W44" s="133"/>
      <c r="X44" s="133"/>
      <c r="Y44" s="133"/>
      <c r="Z44" s="133"/>
      <c r="AA44" s="134"/>
      <c r="AB44" s="124"/>
      <c r="AC44" s="184"/>
      <c r="AD44" s="185"/>
      <c r="AE44" s="185"/>
      <c r="AF44" s="185"/>
      <c r="AG44" s="185"/>
      <c r="AH44" s="185"/>
      <c r="AI44" s="297"/>
      <c r="AJ44" s="184"/>
      <c r="AK44" s="185"/>
      <c r="AL44" s="185"/>
      <c r="AM44" s="185"/>
      <c r="AN44" s="185"/>
      <c r="AO44" s="185"/>
      <c r="AP44" s="185"/>
      <c r="AQ44" s="185"/>
      <c r="AR44" s="185"/>
      <c r="AS44" s="185"/>
      <c r="AT44" s="297"/>
      <c r="AU44" s="131"/>
      <c r="AV44" s="131"/>
      <c r="AW44" s="131"/>
      <c r="AX44" s="131"/>
      <c r="AY44" s="131"/>
      <c r="AZ44" s="131"/>
      <c r="BA44" s="131"/>
      <c r="BB44" s="1"/>
    </row>
    <row r="45" spans="1:54" ht="18" customHeight="1">
      <c r="A45" s="124"/>
      <c r="B45" s="184"/>
      <c r="C45" s="185"/>
      <c r="D45" s="185"/>
      <c r="E45" s="185"/>
      <c r="F45" s="185"/>
      <c r="G45" s="185"/>
      <c r="H45" s="297"/>
      <c r="I45" s="184"/>
      <c r="J45" s="185"/>
      <c r="K45" s="185"/>
      <c r="L45" s="185"/>
      <c r="M45" s="185"/>
      <c r="N45" s="185"/>
      <c r="O45" s="185"/>
      <c r="P45" s="185"/>
      <c r="Q45" s="185"/>
      <c r="R45" s="185"/>
      <c r="S45" s="297"/>
      <c r="T45" s="132"/>
      <c r="U45" s="133"/>
      <c r="V45" s="133"/>
      <c r="W45" s="133"/>
      <c r="X45" s="133"/>
      <c r="Y45" s="133"/>
      <c r="Z45" s="133"/>
      <c r="AA45" s="134"/>
      <c r="AB45" s="124"/>
      <c r="AC45" s="184"/>
      <c r="AD45" s="185"/>
      <c r="AE45" s="185"/>
      <c r="AF45" s="185"/>
      <c r="AG45" s="185"/>
      <c r="AH45" s="185"/>
      <c r="AI45" s="297"/>
      <c r="AJ45" s="184"/>
      <c r="AK45" s="185"/>
      <c r="AL45" s="185"/>
      <c r="AM45" s="185"/>
      <c r="AN45" s="185"/>
      <c r="AO45" s="185"/>
      <c r="AP45" s="185"/>
      <c r="AQ45" s="185"/>
      <c r="AR45" s="185"/>
      <c r="AS45" s="185"/>
      <c r="AT45" s="297"/>
      <c r="AU45" s="131"/>
      <c r="AV45" s="131"/>
      <c r="AW45" s="131"/>
      <c r="AX45" s="131"/>
      <c r="AY45" s="131"/>
      <c r="AZ45" s="131"/>
      <c r="BA45" s="131"/>
      <c r="BB45" s="1"/>
    </row>
    <row r="46" spans="1:54" ht="18" customHeight="1">
      <c r="A46" s="124"/>
      <c r="B46" s="135" t="s">
        <v>108</v>
      </c>
      <c r="C46" s="136"/>
      <c r="D46" s="136"/>
      <c r="E46" s="136"/>
      <c r="F46" s="136"/>
      <c r="G46" s="136"/>
      <c r="H46" s="136"/>
      <c r="I46" s="136"/>
      <c r="J46" s="136"/>
      <c r="K46" s="136"/>
      <c r="L46" s="136"/>
      <c r="M46" s="136"/>
      <c r="N46" s="136"/>
      <c r="O46" s="136"/>
      <c r="P46" s="136"/>
      <c r="Q46" s="136"/>
      <c r="R46" s="136"/>
      <c r="S46" s="137"/>
      <c r="T46" s="132"/>
      <c r="U46" s="133"/>
      <c r="V46" s="133"/>
      <c r="W46" s="133"/>
      <c r="X46" s="133"/>
      <c r="Y46" s="133"/>
      <c r="Z46" s="133"/>
      <c r="AA46" s="134"/>
      <c r="AB46" s="124"/>
      <c r="AC46" s="135" t="s">
        <v>110</v>
      </c>
      <c r="AD46" s="136"/>
      <c r="AE46" s="136"/>
      <c r="AF46" s="136"/>
      <c r="AG46" s="136"/>
      <c r="AH46" s="136"/>
      <c r="AI46" s="136"/>
      <c r="AJ46" s="136"/>
      <c r="AK46" s="136"/>
      <c r="AL46" s="136"/>
      <c r="AM46" s="136"/>
      <c r="AN46" s="136"/>
      <c r="AO46" s="136"/>
      <c r="AP46" s="136"/>
      <c r="AQ46" s="136"/>
      <c r="AR46" s="136"/>
      <c r="AS46" s="136"/>
      <c r="AT46" s="137"/>
      <c r="AU46" s="131"/>
      <c r="AV46" s="131"/>
      <c r="AW46" s="131"/>
      <c r="AX46" s="131"/>
      <c r="AY46" s="131"/>
      <c r="AZ46" s="131"/>
      <c r="BA46" s="131"/>
      <c r="BB46" s="1"/>
    </row>
    <row r="47" spans="1:54" ht="18" customHeight="1">
      <c r="A47" s="124"/>
      <c r="B47" s="1"/>
      <c r="C47" s="1"/>
      <c r="D47" s="1"/>
      <c r="E47" s="305"/>
      <c r="F47" s="306"/>
      <c r="G47" s="306"/>
      <c r="H47" s="262"/>
      <c r="I47" s="307" t="s">
        <v>109</v>
      </c>
      <c r="J47" s="308"/>
      <c r="K47" s="309"/>
      <c r="L47" s="309"/>
      <c r="M47" s="309"/>
      <c r="N47" s="309"/>
      <c r="O47" s="309"/>
      <c r="P47" s="85" t="s">
        <v>114</v>
      </c>
      <c r="Q47" s="135" t="s">
        <v>82</v>
      </c>
      <c r="R47" s="136"/>
      <c r="S47" s="137"/>
      <c r="T47" s="17" t="s">
        <v>112</v>
      </c>
      <c r="U47" s="310" t="str">
        <f>IF(SUM(T42:AA46)=0,"",SUM(T42:AA46))</f>
        <v/>
      </c>
      <c r="V47" s="310"/>
      <c r="W47" s="310"/>
      <c r="X47" s="310"/>
      <c r="Y47" s="310"/>
      <c r="Z47" s="310"/>
      <c r="AA47" s="311"/>
      <c r="AB47" s="124"/>
      <c r="AC47" s="1"/>
      <c r="AD47" s="1"/>
      <c r="AE47" s="1"/>
      <c r="AF47" s="305"/>
      <c r="AG47" s="306"/>
      <c r="AH47" s="306"/>
      <c r="AI47" s="306"/>
      <c r="AJ47" s="307" t="s">
        <v>111</v>
      </c>
      <c r="AK47" s="308"/>
      <c r="AL47" s="309"/>
      <c r="AM47" s="309"/>
      <c r="AN47" s="309"/>
      <c r="AO47" s="309"/>
      <c r="AP47" s="309"/>
      <c r="AQ47" s="85" t="s">
        <v>114</v>
      </c>
      <c r="AR47" s="135" t="s">
        <v>82</v>
      </c>
      <c r="AS47" s="136"/>
      <c r="AT47" s="137"/>
      <c r="AU47" s="18" t="s">
        <v>113</v>
      </c>
      <c r="AV47" s="144" t="str">
        <f>IF(SUM(AU41:BA46)=0,"",SUM(AU41:BA46))</f>
        <v/>
      </c>
      <c r="AW47" s="144"/>
      <c r="AX47" s="144"/>
      <c r="AY47" s="144"/>
      <c r="AZ47" s="144"/>
      <c r="BA47" s="145"/>
      <c r="BB47" s="1"/>
    </row>
    <row r="48" spans="1:54" ht="18" customHeight="1">
      <c r="A48" s="1"/>
      <c r="B48" s="3" t="s">
        <v>115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64" ht="19.5" customHeight="1">
      <c r="A49" s="1"/>
      <c r="B49" s="138" t="s">
        <v>132</v>
      </c>
      <c r="C49" s="139"/>
      <c r="D49" s="139"/>
      <c r="E49" s="139"/>
      <c r="F49" s="140"/>
      <c r="G49" s="138" t="s">
        <v>116</v>
      </c>
      <c r="H49" s="140"/>
      <c r="I49" s="138" t="s">
        <v>117</v>
      </c>
      <c r="J49" s="139"/>
      <c r="K49" s="140"/>
      <c r="L49" s="138" t="s">
        <v>136</v>
      </c>
      <c r="M49" s="139"/>
      <c r="N49" s="139"/>
      <c r="O49" s="140"/>
      <c r="P49" s="123" t="s">
        <v>120</v>
      </c>
      <c r="Q49" s="123"/>
      <c r="R49" s="123"/>
      <c r="S49" s="123"/>
      <c r="T49" s="123" t="s">
        <v>118</v>
      </c>
      <c r="U49" s="123"/>
      <c r="V49" s="123" t="s">
        <v>119</v>
      </c>
      <c r="W49" s="123"/>
      <c r="X49" s="123" t="s">
        <v>226</v>
      </c>
      <c r="Y49" s="123"/>
      <c r="Z49" s="123" t="s">
        <v>133</v>
      </c>
      <c r="AA49" s="123"/>
      <c r="AB49" s="123" t="s">
        <v>121</v>
      </c>
      <c r="AC49" s="123"/>
      <c r="AD49" s="123"/>
      <c r="AE49" s="123"/>
      <c r="AF49" s="263" t="s">
        <v>227</v>
      </c>
      <c r="AG49" s="263"/>
      <c r="AH49" s="263"/>
      <c r="AI49" s="263"/>
      <c r="AJ49" s="123" t="s">
        <v>139</v>
      </c>
      <c r="AK49" s="123"/>
      <c r="AL49" s="123"/>
      <c r="AM49" s="123"/>
      <c r="AN49" s="123" t="s">
        <v>134</v>
      </c>
      <c r="AO49" s="123"/>
      <c r="AP49" s="123" t="s">
        <v>137</v>
      </c>
      <c r="AQ49" s="123"/>
      <c r="AR49" s="123"/>
      <c r="AS49" s="123"/>
      <c r="AT49" s="123" t="s">
        <v>122</v>
      </c>
      <c r="AU49" s="123"/>
      <c r="AV49" s="123"/>
      <c r="AW49" s="123"/>
      <c r="AX49" s="123" t="s">
        <v>123</v>
      </c>
      <c r="AY49" s="123"/>
      <c r="AZ49" s="123"/>
      <c r="BA49" s="123"/>
      <c r="BB49" s="1"/>
      <c r="BC49" s="121" t="str">
        <f>IF(V9="","",CONCATENATE(R9,V9,"年12月31日"))</f>
        <v>令和2年12月31日</v>
      </c>
      <c r="BD49" s="121"/>
      <c r="BE49" s="121"/>
      <c r="BF49" s="121"/>
      <c r="BG49" s="121"/>
      <c r="BH49" s="2" t="s">
        <v>138</v>
      </c>
    </row>
    <row r="50" spans="1:64" ht="19.5" customHeight="1">
      <c r="A50" s="1"/>
      <c r="B50" s="141"/>
      <c r="C50" s="142"/>
      <c r="D50" s="142"/>
      <c r="E50" s="142"/>
      <c r="F50" s="143"/>
      <c r="G50" s="141"/>
      <c r="H50" s="143"/>
      <c r="I50" s="141"/>
      <c r="J50" s="142"/>
      <c r="K50" s="143"/>
      <c r="L50" s="141"/>
      <c r="M50" s="142"/>
      <c r="N50" s="142"/>
      <c r="O50" s="143"/>
      <c r="P50" s="123"/>
      <c r="Q50" s="123"/>
      <c r="R50" s="123"/>
      <c r="S50" s="123"/>
      <c r="T50" s="123"/>
      <c r="U50" s="123"/>
      <c r="V50" s="123"/>
      <c r="W50" s="123"/>
      <c r="X50" s="123"/>
      <c r="Y50" s="123"/>
      <c r="Z50" s="123"/>
      <c r="AA50" s="123"/>
      <c r="AB50" s="123"/>
      <c r="AC50" s="123"/>
      <c r="AD50" s="123"/>
      <c r="AE50" s="123"/>
      <c r="AF50" s="263"/>
      <c r="AG50" s="263"/>
      <c r="AH50" s="263"/>
      <c r="AI50" s="263"/>
      <c r="AJ50" s="123"/>
      <c r="AK50" s="123"/>
      <c r="AL50" s="123"/>
      <c r="AM50" s="123"/>
      <c r="AN50" s="123"/>
      <c r="AO50" s="123"/>
      <c r="AP50" s="123"/>
      <c r="AQ50" s="123"/>
      <c r="AR50" s="123"/>
      <c r="AS50" s="123"/>
      <c r="AT50" s="123"/>
      <c r="AU50" s="123"/>
      <c r="AV50" s="123"/>
      <c r="AW50" s="123"/>
      <c r="AX50" s="123"/>
      <c r="AY50" s="123"/>
      <c r="AZ50" s="123"/>
      <c r="BA50" s="123"/>
      <c r="BB50" s="1"/>
      <c r="BC50" s="219"/>
      <c r="BD50" s="219"/>
      <c r="BE50" s="219"/>
      <c r="BF50" s="75" t="s">
        <v>97</v>
      </c>
      <c r="BG50" s="75" t="s">
        <v>91</v>
      </c>
      <c r="BH50" s="121" t="s">
        <v>140</v>
      </c>
      <c r="BI50" s="121"/>
      <c r="BJ50" s="121"/>
      <c r="BK50" s="121"/>
      <c r="BL50" s="121"/>
    </row>
    <row r="51" spans="1:64" ht="9.75" customHeight="1">
      <c r="A51" s="1"/>
      <c r="B51" s="93"/>
      <c r="C51" s="94"/>
      <c r="D51" s="94"/>
      <c r="E51" s="94"/>
      <c r="F51" s="95"/>
      <c r="G51" s="99"/>
      <c r="H51" s="100"/>
      <c r="I51" s="103"/>
      <c r="J51" s="105"/>
      <c r="K51" s="107"/>
      <c r="L51" s="109"/>
      <c r="M51" s="110"/>
      <c r="N51" s="110"/>
      <c r="O51" s="111"/>
      <c r="P51" s="115" t="str">
        <f>IF(T51="","",L51)</f>
        <v/>
      </c>
      <c r="Q51" s="115"/>
      <c r="R51" s="115"/>
      <c r="S51" s="115"/>
      <c r="T51" s="116" t="str">
        <f>IF( AND(B51&lt;&gt;"",I51&lt;&gt;"",J51&lt;&gt;"",K51&lt;&gt;"",L51&lt;&gt;""),"定額","")</f>
        <v/>
      </c>
      <c r="U51" s="116"/>
      <c r="V51" s="117"/>
      <c r="W51" s="117"/>
      <c r="X51" s="118" t="str">
        <f>IF(OR(T51="",V51="",AN51=""),"",ROUNDUP(1/V51,3))</f>
        <v/>
      </c>
      <c r="Y51" s="118"/>
      <c r="Z51" s="296" t="str">
        <f>IF(T51="","",IF(BG51&gt;=12,12,BG51))</f>
        <v/>
      </c>
      <c r="AA51" s="296"/>
      <c r="AB51" s="115" t="str">
        <f>IF(X51="","",IF(BH51=1,"",IF(ROUNDDOWN(P51*X51*Z51/Z52,0)&gt;=BH51,BH51-1,ROUNDDOWN(P51*X51*Z51/Z52,0))))</f>
        <v/>
      </c>
      <c r="AC51" s="115"/>
      <c r="AD51" s="115"/>
      <c r="AE51" s="115"/>
      <c r="AF51" s="289"/>
      <c r="AG51" s="289"/>
      <c r="AH51" s="289"/>
      <c r="AI51" s="289"/>
      <c r="AJ51" s="295" t="str">
        <f>IF(AB51="","",AB51+AF51)</f>
        <v/>
      </c>
      <c r="AK51" s="295"/>
      <c r="AL51" s="295"/>
      <c r="AM51" s="295"/>
      <c r="AN51" s="117"/>
      <c r="AO51" s="117"/>
      <c r="AP51" s="115" t="str">
        <f>IF(AB51="","",IF(BH51&lt;AJ51,IF((BH51-1)*AN51/100&lt;0,0,ROUNDDOWN((BH51-1)*AN51/100,0)),ROUNDDOWN(AJ51*AN51/100,0)))</f>
        <v/>
      </c>
      <c r="AQ51" s="115"/>
      <c r="AR51" s="115"/>
      <c r="AS51" s="115"/>
      <c r="AT51" s="115" t="str">
        <f>IF(X51="","",IF(P51-ROUNDDOWN(P51*X51*BG51/12,0)&lt;=0,1,P51-ROUNDDOWN(P51*X51*BG51/12,0)))</f>
        <v/>
      </c>
      <c r="AU51" s="115"/>
      <c r="AV51" s="115"/>
      <c r="AW51" s="115"/>
      <c r="AX51" s="298"/>
      <c r="AY51" s="298"/>
      <c r="AZ51" s="298"/>
      <c r="BA51" s="298"/>
      <c r="BB51" s="1"/>
      <c r="BC51" s="92" t="str">
        <f t="shared" ref="BC51" si="0">IF(T51="","",CONCATENATE(I51,J51,".",K51,".",1))</f>
        <v/>
      </c>
      <c r="BD51" s="92"/>
      <c r="BE51" s="92"/>
      <c r="BF51" s="90" t="str">
        <f t="shared" ref="BF51" si="1">IF(T51="","",DATEDIF($BC51,$BC$49,"Y"))</f>
        <v/>
      </c>
      <c r="BG51" s="91" t="str">
        <f t="shared" ref="BG51" si="2">IF(T51="","",DATEDIF($BC51,$BC$49,"ｍ")+1)</f>
        <v/>
      </c>
      <c r="BH51" s="215" t="str">
        <f>IF(OR(T51="",V51="",AN51=""),"",IF(P51-P51*X51*(BG51-12)/12&gt;P51,P51,IF(P51-P51*X51*(BG51-12)/12&lt;=0,1,P51-ROUNDDOWN(P51*X51*(BG51-12)/12,0))))</f>
        <v/>
      </c>
      <c r="BI51" s="215"/>
      <c r="BJ51" s="215"/>
      <c r="BK51" s="215"/>
      <c r="BL51" s="215"/>
    </row>
    <row r="52" spans="1:64" ht="9.75" customHeight="1">
      <c r="A52" s="1"/>
      <c r="B52" s="96"/>
      <c r="C52" s="97"/>
      <c r="D52" s="97"/>
      <c r="E52" s="97"/>
      <c r="F52" s="98"/>
      <c r="G52" s="101"/>
      <c r="H52" s="102"/>
      <c r="I52" s="104"/>
      <c r="J52" s="106"/>
      <c r="K52" s="108"/>
      <c r="L52" s="112"/>
      <c r="M52" s="113"/>
      <c r="N52" s="113"/>
      <c r="O52" s="114"/>
      <c r="P52" s="115"/>
      <c r="Q52" s="115"/>
      <c r="R52" s="115"/>
      <c r="S52" s="115"/>
      <c r="T52" s="116"/>
      <c r="U52" s="116"/>
      <c r="V52" s="117"/>
      <c r="W52" s="117"/>
      <c r="X52" s="118"/>
      <c r="Y52" s="118"/>
      <c r="Z52" s="120">
        <v>12</v>
      </c>
      <c r="AA52" s="120"/>
      <c r="AB52" s="115"/>
      <c r="AC52" s="115"/>
      <c r="AD52" s="115"/>
      <c r="AE52" s="115"/>
      <c r="AF52" s="289"/>
      <c r="AG52" s="289"/>
      <c r="AH52" s="289"/>
      <c r="AI52" s="289"/>
      <c r="AJ52" s="295"/>
      <c r="AK52" s="295"/>
      <c r="AL52" s="295"/>
      <c r="AM52" s="295"/>
      <c r="AN52" s="117"/>
      <c r="AO52" s="117"/>
      <c r="AP52" s="115"/>
      <c r="AQ52" s="115"/>
      <c r="AR52" s="115"/>
      <c r="AS52" s="115"/>
      <c r="AT52" s="115"/>
      <c r="AU52" s="115"/>
      <c r="AV52" s="115"/>
      <c r="AW52" s="115"/>
      <c r="AX52" s="298"/>
      <c r="AY52" s="298"/>
      <c r="AZ52" s="298"/>
      <c r="BA52" s="298"/>
      <c r="BB52" s="1"/>
      <c r="BC52" s="92"/>
      <c r="BD52" s="92"/>
      <c r="BE52" s="92"/>
      <c r="BF52" s="90"/>
      <c r="BG52" s="91"/>
      <c r="BH52" s="215"/>
      <c r="BI52" s="215"/>
      <c r="BJ52" s="215"/>
      <c r="BK52" s="215"/>
      <c r="BL52" s="215"/>
    </row>
    <row r="53" spans="1:64" ht="9.75" customHeight="1">
      <c r="A53" s="1"/>
      <c r="B53" s="93"/>
      <c r="C53" s="94"/>
      <c r="D53" s="94"/>
      <c r="E53" s="94"/>
      <c r="F53" s="95"/>
      <c r="G53" s="99"/>
      <c r="H53" s="100"/>
      <c r="I53" s="103"/>
      <c r="J53" s="105"/>
      <c r="K53" s="107"/>
      <c r="L53" s="109"/>
      <c r="M53" s="110"/>
      <c r="N53" s="110"/>
      <c r="O53" s="111"/>
      <c r="P53" s="115" t="str">
        <f t="shared" ref="P53" si="3">IF(T53="","",L53)</f>
        <v/>
      </c>
      <c r="Q53" s="115"/>
      <c r="R53" s="115"/>
      <c r="S53" s="115"/>
      <c r="T53" s="116" t="str">
        <f t="shared" ref="T53" si="4">IF( AND(B53&lt;&gt;"",I53&lt;&gt;"",J53&lt;&gt;"",K53&lt;&gt;"",L53&lt;&gt;""),"定額","")</f>
        <v/>
      </c>
      <c r="U53" s="116"/>
      <c r="V53" s="117"/>
      <c r="W53" s="117"/>
      <c r="X53" s="118" t="str">
        <f t="shared" ref="X53" si="5">IF(OR(T53="",V53="",AN53=""),"",ROUNDUP(1/V53,3))</f>
        <v/>
      </c>
      <c r="Y53" s="118"/>
      <c r="Z53" s="119" t="str">
        <f>IF(T53="","",IF(BG53&gt;=12,12,BG53))</f>
        <v/>
      </c>
      <c r="AA53" s="119"/>
      <c r="AB53" s="115" t="str">
        <f t="shared" ref="AB53:AB62" si="6">IF(X53="","",IF(BH53=1,"",IF(ROUNDDOWN(P53*X53*Z53/Z54,0)&gt;=BH53,BH53-1,ROUNDDOWN(P53*X53*Z53/Z54,0))))</f>
        <v/>
      </c>
      <c r="AC53" s="115"/>
      <c r="AD53" s="115"/>
      <c r="AE53" s="115"/>
      <c r="AF53" s="289"/>
      <c r="AG53" s="289"/>
      <c r="AH53" s="289"/>
      <c r="AI53" s="289"/>
      <c r="AJ53" s="295" t="str">
        <f>IF(AB53="","",AB53+AF53)</f>
        <v/>
      </c>
      <c r="AK53" s="295"/>
      <c r="AL53" s="295"/>
      <c r="AM53" s="295"/>
      <c r="AN53" s="117"/>
      <c r="AO53" s="117"/>
      <c r="AP53" s="115" t="str">
        <f>IF(AB53="","",IF(BH53&lt;AJ53,IF((BH53-1)*AN53/100&lt;0,0,ROUNDDOWN((BH53-1)*AN53/100,0)),ROUNDDOWN(AJ53*AN53/100,0)))</f>
        <v/>
      </c>
      <c r="AQ53" s="115"/>
      <c r="AR53" s="115"/>
      <c r="AS53" s="115"/>
      <c r="AT53" s="115" t="str">
        <f t="shared" ref="AT53:AT62" si="7">IF(X53="","",IF(P53-ROUNDDOWN(P53*X53*BG53/12,0)&lt;=0,1,P53-ROUNDDOWN(P53*X53*BG53/12,0)))</f>
        <v/>
      </c>
      <c r="AU53" s="115"/>
      <c r="AV53" s="115"/>
      <c r="AW53" s="115"/>
      <c r="AX53" s="298"/>
      <c r="AY53" s="298"/>
      <c r="AZ53" s="298"/>
      <c r="BA53" s="298"/>
      <c r="BB53" s="1"/>
      <c r="BC53" s="92" t="str">
        <f t="shared" ref="BC53" si="8">IF(T53="","",CONCATENATE(I53,J53,".",K53,".",1))</f>
        <v/>
      </c>
      <c r="BD53" s="92"/>
      <c r="BE53" s="92"/>
      <c r="BF53" s="90" t="str">
        <f t="shared" ref="BF53" si="9">IF(T53="","",DATEDIF($BC53,$BC$49,"Y"))</f>
        <v/>
      </c>
      <c r="BG53" s="91" t="str">
        <f t="shared" ref="BG53" si="10">IF(T53="","",DATEDIF($BC53,$BC$49,"ｍ")+1)</f>
        <v/>
      </c>
      <c r="BH53" s="215" t="str">
        <f t="shared" ref="BH53" si="11">IF(OR(T53="",V53="",AN53=""),"",IF(P53-P53*X53*(BG53-12)/12&gt;P53,P53,IF(P53-P53*X53*(BG53-12)/12&lt;=0,1,P53-ROUNDDOWN(P53*X53*(BG53-12)/12,0))))</f>
        <v/>
      </c>
      <c r="BI53" s="215"/>
      <c r="BJ53" s="215"/>
      <c r="BK53" s="215"/>
      <c r="BL53" s="215"/>
    </row>
    <row r="54" spans="1:64" ht="9.75" customHeight="1">
      <c r="A54" s="1"/>
      <c r="B54" s="96"/>
      <c r="C54" s="97"/>
      <c r="D54" s="97"/>
      <c r="E54" s="97"/>
      <c r="F54" s="98"/>
      <c r="G54" s="101"/>
      <c r="H54" s="102"/>
      <c r="I54" s="104"/>
      <c r="J54" s="106"/>
      <c r="K54" s="108"/>
      <c r="L54" s="112"/>
      <c r="M54" s="113"/>
      <c r="N54" s="113"/>
      <c r="O54" s="114"/>
      <c r="P54" s="115"/>
      <c r="Q54" s="115"/>
      <c r="R54" s="115"/>
      <c r="S54" s="115"/>
      <c r="T54" s="116"/>
      <c r="U54" s="116"/>
      <c r="V54" s="117"/>
      <c r="W54" s="117"/>
      <c r="X54" s="118"/>
      <c r="Y54" s="118"/>
      <c r="Z54" s="119">
        <v>12</v>
      </c>
      <c r="AA54" s="119"/>
      <c r="AB54" s="115"/>
      <c r="AC54" s="115"/>
      <c r="AD54" s="115"/>
      <c r="AE54" s="115"/>
      <c r="AF54" s="289"/>
      <c r="AG54" s="289"/>
      <c r="AH54" s="289"/>
      <c r="AI54" s="289"/>
      <c r="AJ54" s="295"/>
      <c r="AK54" s="295"/>
      <c r="AL54" s="295"/>
      <c r="AM54" s="295"/>
      <c r="AN54" s="117"/>
      <c r="AO54" s="117"/>
      <c r="AP54" s="115"/>
      <c r="AQ54" s="115"/>
      <c r="AR54" s="115"/>
      <c r="AS54" s="115"/>
      <c r="AT54" s="115"/>
      <c r="AU54" s="115"/>
      <c r="AV54" s="115"/>
      <c r="AW54" s="115"/>
      <c r="AX54" s="298"/>
      <c r="AY54" s="298"/>
      <c r="AZ54" s="298"/>
      <c r="BA54" s="298"/>
      <c r="BB54" s="1"/>
      <c r="BC54" s="92"/>
      <c r="BD54" s="92"/>
      <c r="BE54" s="92"/>
      <c r="BF54" s="90"/>
      <c r="BG54" s="91"/>
      <c r="BH54" s="215"/>
      <c r="BI54" s="215"/>
      <c r="BJ54" s="215"/>
      <c r="BK54" s="215"/>
      <c r="BL54" s="215"/>
    </row>
    <row r="55" spans="1:64" ht="9.75" customHeight="1">
      <c r="A55" s="1"/>
      <c r="B55" s="93"/>
      <c r="C55" s="94"/>
      <c r="D55" s="94"/>
      <c r="E55" s="94"/>
      <c r="F55" s="95"/>
      <c r="G55" s="99"/>
      <c r="H55" s="100"/>
      <c r="I55" s="103"/>
      <c r="J55" s="105"/>
      <c r="K55" s="107"/>
      <c r="L55" s="109"/>
      <c r="M55" s="110"/>
      <c r="N55" s="110"/>
      <c r="O55" s="111"/>
      <c r="P55" s="115" t="str">
        <f t="shared" ref="P55" si="12">IF(T55="","",L55)</f>
        <v/>
      </c>
      <c r="Q55" s="115"/>
      <c r="R55" s="115"/>
      <c r="S55" s="115"/>
      <c r="T55" s="116" t="str">
        <f t="shared" ref="T55" si="13">IF( AND(B55&lt;&gt;"",I55&lt;&gt;"",J55&lt;&gt;"",K55&lt;&gt;"",L55&lt;&gt;""),"定額","")</f>
        <v/>
      </c>
      <c r="U55" s="116"/>
      <c r="V55" s="117"/>
      <c r="W55" s="117"/>
      <c r="X55" s="118" t="str">
        <f t="shared" ref="X55" si="14">IF(OR(T55="",V55="",AN55=""),"",ROUNDUP(1/V55,3))</f>
        <v/>
      </c>
      <c r="Y55" s="118"/>
      <c r="Z55" s="296" t="str">
        <f>IF(T55="","",IF(BG55&gt;=12,12,BG55))</f>
        <v/>
      </c>
      <c r="AA55" s="296"/>
      <c r="AB55" s="115" t="str">
        <f t="shared" ref="AB55:AB62" si="15">IF(X55="","",IF(BH55=1,"",IF(ROUNDDOWN(P55*X55*Z55/Z56,0)&gt;=BH55,BH55-1,ROUNDDOWN(P55*X55*Z55/Z56,0))))</f>
        <v/>
      </c>
      <c r="AC55" s="115"/>
      <c r="AD55" s="115"/>
      <c r="AE55" s="115"/>
      <c r="AF55" s="289"/>
      <c r="AG55" s="289"/>
      <c r="AH55" s="289"/>
      <c r="AI55" s="289"/>
      <c r="AJ55" s="295" t="str">
        <f>IF(AB55="","",AB55+AF55)</f>
        <v/>
      </c>
      <c r="AK55" s="295"/>
      <c r="AL55" s="295"/>
      <c r="AM55" s="295"/>
      <c r="AN55" s="117"/>
      <c r="AO55" s="117"/>
      <c r="AP55" s="115" t="str">
        <f>IF(AB55="","",IF(BH55&lt;AJ55,IF((BH55-1)*AN55/100&lt;0,0,ROUNDDOWN((BH55-1)*AN55/100,0)),ROUNDDOWN(AJ55*AN55/100,0)))</f>
        <v/>
      </c>
      <c r="AQ55" s="115"/>
      <c r="AR55" s="115"/>
      <c r="AS55" s="115"/>
      <c r="AT55" s="115" t="str">
        <f t="shared" ref="AT55:AT62" si="16">IF(X55="","",IF(P55-ROUNDDOWN(P55*X55*BG55/12,0)&lt;=0,1,P55-ROUNDDOWN(P55*X55*BG55/12,0)))</f>
        <v/>
      </c>
      <c r="AU55" s="115"/>
      <c r="AV55" s="115"/>
      <c r="AW55" s="115"/>
      <c r="AX55" s="298"/>
      <c r="AY55" s="298"/>
      <c r="AZ55" s="298"/>
      <c r="BA55" s="298"/>
      <c r="BB55" s="1"/>
      <c r="BC55" s="92" t="str">
        <f t="shared" ref="BC55" si="17">IF(T55="","",CONCATENATE(I55,J55,".",K55,".",1))</f>
        <v/>
      </c>
      <c r="BD55" s="92"/>
      <c r="BE55" s="92"/>
      <c r="BF55" s="90" t="str">
        <f t="shared" ref="BF55" si="18">IF(T55="","",DATEDIF($BC55,$BC$49,"Y"))</f>
        <v/>
      </c>
      <c r="BG55" s="91" t="str">
        <f t="shared" ref="BG55" si="19">IF(T55="","",DATEDIF($BC55,$BC$49,"ｍ")+1)</f>
        <v/>
      </c>
      <c r="BH55" s="215" t="str">
        <f t="shared" ref="BH55" si="20">IF(OR(T55="",V55="",AN55=""),"",IF(P55-P55*X55*(BG55-12)/12&gt;P55,P55,IF(P55-P55*X55*(BG55-12)/12&lt;=0,1,P55-ROUNDDOWN(P55*X55*(BG55-12)/12,0))))</f>
        <v/>
      </c>
      <c r="BI55" s="215"/>
      <c r="BJ55" s="215"/>
      <c r="BK55" s="215"/>
      <c r="BL55" s="215"/>
    </row>
    <row r="56" spans="1:64" ht="9.75" customHeight="1">
      <c r="A56" s="1"/>
      <c r="B56" s="96"/>
      <c r="C56" s="97"/>
      <c r="D56" s="97"/>
      <c r="E56" s="97"/>
      <c r="F56" s="98"/>
      <c r="G56" s="101"/>
      <c r="H56" s="102"/>
      <c r="I56" s="104"/>
      <c r="J56" s="106"/>
      <c r="K56" s="108"/>
      <c r="L56" s="112"/>
      <c r="M56" s="113"/>
      <c r="N56" s="113"/>
      <c r="O56" s="114"/>
      <c r="P56" s="115"/>
      <c r="Q56" s="115"/>
      <c r="R56" s="115"/>
      <c r="S56" s="115"/>
      <c r="T56" s="116"/>
      <c r="U56" s="116"/>
      <c r="V56" s="117"/>
      <c r="W56" s="117"/>
      <c r="X56" s="118"/>
      <c r="Y56" s="118"/>
      <c r="Z56" s="120">
        <v>12</v>
      </c>
      <c r="AA56" s="120"/>
      <c r="AB56" s="115"/>
      <c r="AC56" s="115"/>
      <c r="AD56" s="115"/>
      <c r="AE56" s="115"/>
      <c r="AF56" s="289"/>
      <c r="AG56" s="289"/>
      <c r="AH56" s="289"/>
      <c r="AI56" s="289"/>
      <c r="AJ56" s="295"/>
      <c r="AK56" s="295"/>
      <c r="AL56" s="295"/>
      <c r="AM56" s="295"/>
      <c r="AN56" s="117"/>
      <c r="AO56" s="117"/>
      <c r="AP56" s="115"/>
      <c r="AQ56" s="115"/>
      <c r="AR56" s="115"/>
      <c r="AS56" s="115"/>
      <c r="AT56" s="115"/>
      <c r="AU56" s="115"/>
      <c r="AV56" s="115"/>
      <c r="AW56" s="115"/>
      <c r="AX56" s="298"/>
      <c r="AY56" s="298"/>
      <c r="AZ56" s="298"/>
      <c r="BA56" s="298"/>
      <c r="BB56" s="1"/>
      <c r="BC56" s="92"/>
      <c r="BD56" s="92"/>
      <c r="BE56" s="92"/>
      <c r="BF56" s="90"/>
      <c r="BG56" s="91"/>
      <c r="BH56" s="215"/>
      <c r="BI56" s="215"/>
      <c r="BJ56" s="215"/>
      <c r="BK56" s="215"/>
      <c r="BL56" s="215"/>
    </row>
    <row r="57" spans="1:64" ht="9.75" customHeight="1">
      <c r="A57" s="1"/>
      <c r="B57" s="93"/>
      <c r="C57" s="94"/>
      <c r="D57" s="94"/>
      <c r="E57" s="94"/>
      <c r="F57" s="95"/>
      <c r="G57" s="99"/>
      <c r="H57" s="100"/>
      <c r="I57" s="103"/>
      <c r="J57" s="105"/>
      <c r="K57" s="107"/>
      <c r="L57" s="109"/>
      <c r="M57" s="110"/>
      <c r="N57" s="110"/>
      <c r="O57" s="111"/>
      <c r="P57" s="115" t="str">
        <f t="shared" ref="P57" si="21">IF(T57="","",L57)</f>
        <v/>
      </c>
      <c r="Q57" s="115"/>
      <c r="R57" s="115"/>
      <c r="S57" s="115"/>
      <c r="T57" s="116" t="str">
        <f t="shared" ref="T57" si="22">IF( AND(B57&lt;&gt;"",I57&lt;&gt;"",J57&lt;&gt;"",K57&lt;&gt;"",L57&lt;&gt;""),"定額","")</f>
        <v/>
      </c>
      <c r="U57" s="116"/>
      <c r="V57" s="117"/>
      <c r="W57" s="117"/>
      <c r="X57" s="118" t="str">
        <f t="shared" ref="X57" si="23">IF(OR(T57="",V57="",AN57=""),"",ROUNDUP(1/V57,3))</f>
        <v/>
      </c>
      <c r="Y57" s="118"/>
      <c r="Z57" s="119" t="str">
        <f>IF(T57="","",IF(BG57&gt;=12,12,BG57))</f>
        <v/>
      </c>
      <c r="AA57" s="119"/>
      <c r="AB57" s="115" t="str">
        <f t="shared" ref="AB57:AB62" si="24">IF(X57="","",IF(BH57=1,"",IF(ROUNDDOWN(P57*X57*Z57/Z58,0)&gt;=BH57,BH57-1,ROUNDDOWN(P57*X57*Z57/Z58,0))))</f>
        <v/>
      </c>
      <c r="AC57" s="115"/>
      <c r="AD57" s="115"/>
      <c r="AE57" s="115"/>
      <c r="AF57" s="289"/>
      <c r="AG57" s="289"/>
      <c r="AH57" s="289"/>
      <c r="AI57" s="289"/>
      <c r="AJ57" s="295" t="str">
        <f>IF(AB57="","",AB57+AF57)</f>
        <v/>
      </c>
      <c r="AK57" s="295"/>
      <c r="AL57" s="295"/>
      <c r="AM57" s="295"/>
      <c r="AN57" s="117"/>
      <c r="AO57" s="117"/>
      <c r="AP57" s="115" t="str">
        <f>IF(AB57="","",IF(BH57&lt;AJ57,IF((BH57-1)*AN57/100&lt;0,0,ROUNDDOWN((BH57-1)*AN57/100,0)),ROUNDDOWN(AJ57*AN57/100,0)))</f>
        <v/>
      </c>
      <c r="AQ57" s="115"/>
      <c r="AR57" s="115"/>
      <c r="AS57" s="115"/>
      <c r="AT57" s="115" t="str">
        <f t="shared" ref="AT57:AT62" si="25">IF(X57="","",IF(P57-ROUNDDOWN(P57*X57*BG57/12,0)&lt;=0,1,P57-ROUNDDOWN(P57*X57*BG57/12,0)))</f>
        <v/>
      </c>
      <c r="AU57" s="115"/>
      <c r="AV57" s="115"/>
      <c r="AW57" s="115"/>
      <c r="AX57" s="298"/>
      <c r="AY57" s="298"/>
      <c r="AZ57" s="298"/>
      <c r="BA57" s="298"/>
      <c r="BB57" s="1"/>
      <c r="BC57" s="92" t="str">
        <f t="shared" ref="BC57" si="26">IF(T57="","",CONCATENATE(I57,J57,".",K57,".",1))</f>
        <v/>
      </c>
      <c r="BD57" s="92"/>
      <c r="BE57" s="92"/>
      <c r="BF57" s="90" t="str">
        <f t="shared" ref="BF57" si="27">IF(T57="","",DATEDIF($BC57,$BC$49,"Y"))</f>
        <v/>
      </c>
      <c r="BG57" s="91" t="str">
        <f t="shared" ref="BG57" si="28">IF(T57="","",DATEDIF($BC57,$BC$49,"ｍ")+1)</f>
        <v/>
      </c>
      <c r="BH57" s="215" t="str">
        <f t="shared" ref="BH57" si="29">IF(OR(T57="",V57="",AN57=""),"",IF(P57-P57*X57*(BG57-12)/12&gt;P57,P57,IF(P57-P57*X57*(BG57-12)/12&lt;=0,1,P57-ROUNDDOWN(P57*X57*(BG57-12)/12,0))))</f>
        <v/>
      </c>
      <c r="BI57" s="215"/>
      <c r="BJ57" s="215"/>
      <c r="BK57" s="215"/>
      <c r="BL57" s="215"/>
    </row>
    <row r="58" spans="1:64" ht="9.75" customHeight="1">
      <c r="A58" s="1"/>
      <c r="B58" s="96"/>
      <c r="C58" s="97"/>
      <c r="D58" s="97"/>
      <c r="E58" s="97"/>
      <c r="F58" s="98"/>
      <c r="G58" s="101"/>
      <c r="H58" s="102"/>
      <c r="I58" s="104"/>
      <c r="J58" s="106"/>
      <c r="K58" s="108"/>
      <c r="L58" s="112"/>
      <c r="M58" s="113"/>
      <c r="N58" s="113"/>
      <c r="O58" s="114"/>
      <c r="P58" s="115"/>
      <c r="Q58" s="115"/>
      <c r="R58" s="115"/>
      <c r="S58" s="115"/>
      <c r="T58" s="116"/>
      <c r="U58" s="116"/>
      <c r="V58" s="117"/>
      <c r="W58" s="117"/>
      <c r="X58" s="118"/>
      <c r="Y58" s="118"/>
      <c r="Z58" s="120">
        <v>12</v>
      </c>
      <c r="AA58" s="120"/>
      <c r="AB58" s="115"/>
      <c r="AC58" s="115"/>
      <c r="AD58" s="115"/>
      <c r="AE58" s="115"/>
      <c r="AF58" s="289"/>
      <c r="AG58" s="289"/>
      <c r="AH58" s="289"/>
      <c r="AI58" s="289"/>
      <c r="AJ58" s="295"/>
      <c r="AK58" s="295"/>
      <c r="AL58" s="295"/>
      <c r="AM58" s="295"/>
      <c r="AN58" s="117"/>
      <c r="AO58" s="117"/>
      <c r="AP58" s="115"/>
      <c r="AQ58" s="115"/>
      <c r="AR58" s="115"/>
      <c r="AS58" s="115"/>
      <c r="AT58" s="115"/>
      <c r="AU58" s="115"/>
      <c r="AV58" s="115"/>
      <c r="AW58" s="115"/>
      <c r="AX58" s="298"/>
      <c r="AY58" s="298"/>
      <c r="AZ58" s="298"/>
      <c r="BA58" s="298"/>
      <c r="BB58" s="1"/>
      <c r="BC58" s="92"/>
      <c r="BD58" s="92"/>
      <c r="BE58" s="92"/>
      <c r="BF58" s="90"/>
      <c r="BG58" s="91"/>
      <c r="BH58" s="215"/>
      <c r="BI58" s="215"/>
      <c r="BJ58" s="215"/>
      <c r="BK58" s="215"/>
      <c r="BL58" s="215"/>
    </row>
    <row r="59" spans="1:64" ht="9.75" customHeight="1">
      <c r="A59" s="1"/>
      <c r="B59" s="93"/>
      <c r="C59" s="94"/>
      <c r="D59" s="94"/>
      <c r="E59" s="94"/>
      <c r="F59" s="95"/>
      <c r="G59" s="99"/>
      <c r="H59" s="100"/>
      <c r="I59" s="103"/>
      <c r="J59" s="105"/>
      <c r="K59" s="107"/>
      <c r="L59" s="109"/>
      <c r="M59" s="110"/>
      <c r="N59" s="110"/>
      <c r="O59" s="111"/>
      <c r="P59" s="115" t="str">
        <f t="shared" ref="P59" si="30">IF(T59="","",L59)</f>
        <v/>
      </c>
      <c r="Q59" s="115"/>
      <c r="R59" s="115"/>
      <c r="S59" s="115"/>
      <c r="T59" s="116" t="str">
        <f t="shared" ref="T59" si="31">IF( AND(B59&lt;&gt;"",I59&lt;&gt;"",J59&lt;&gt;"",K59&lt;&gt;"",L59&lt;&gt;""),"定額","")</f>
        <v/>
      </c>
      <c r="U59" s="116"/>
      <c r="V59" s="117"/>
      <c r="W59" s="117"/>
      <c r="X59" s="118" t="str">
        <f t="shared" ref="X59" si="32">IF(OR(T59="",V59="",AN59=""),"",ROUNDUP(1/V59,3))</f>
        <v/>
      </c>
      <c r="Y59" s="118"/>
      <c r="Z59" s="119" t="str">
        <f>IF(T59="","",IF(BG59&gt;=12,12,BG59))</f>
        <v/>
      </c>
      <c r="AA59" s="119"/>
      <c r="AB59" s="115" t="str">
        <f t="shared" ref="AB59:AB62" si="33">IF(X59="","",IF(BH59=1,"",IF(ROUNDDOWN(P59*X59*Z59/Z60,0)&gt;=BH59,BH59-1,ROUNDDOWN(P59*X59*Z59/Z60,0))))</f>
        <v/>
      </c>
      <c r="AC59" s="115"/>
      <c r="AD59" s="115"/>
      <c r="AE59" s="115"/>
      <c r="AF59" s="289"/>
      <c r="AG59" s="289"/>
      <c r="AH59" s="289"/>
      <c r="AI59" s="289"/>
      <c r="AJ59" s="295" t="str">
        <f>IF(AB59="","",AB59+AF59)</f>
        <v/>
      </c>
      <c r="AK59" s="295"/>
      <c r="AL59" s="295"/>
      <c r="AM59" s="295"/>
      <c r="AN59" s="117"/>
      <c r="AO59" s="117"/>
      <c r="AP59" s="115" t="str">
        <f>IF(AB59="","",IF(BH59&lt;AJ59,IF((BH59-1)*AN59/100&lt;0,0,ROUNDDOWN((BH59-1)*AN59/100,0)),ROUNDDOWN(AJ59*AN59/100,0)))</f>
        <v/>
      </c>
      <c r="AQ59" s="115"/>
      <c r="AR59" s="115"/>
      <c r="AS59" s="115"/>
      <c r="AT59" s="115" t="str">
        <f t="shared" ref="AT59:AT62" si="34">IF(X59="","",IF(P59-ROUNDDOWN(P59*X59*BG59/12,0)&lt;=0,1,P59-ROUNDDOWN(P59*X59*BG59/12,0)))</f>
        <v/>
      </c>
      <c r="AU59" s="115"/>
      <c r="AV59" s="115"/>
      <c r="AW59" s="115"/>
      <c r="AX59" s="298"/>
      <c r="AY59" s="298"/>
      <c r="AZ59" s="298"/>
      <c r="BA59" s="298"/>
      <c r="BB59" s="1"/>
      <c r="BC59" s="92" t="str">
        <f t="shared" ref="BC59" si="35">IF(T59="","",CONCATENATE(I59,J59,".",K59,".",1))</f>
        <v/>
      </c>
      <c r="BD59" s="92"/>
      <c r="BE59" s="92"/>
      <c r="BF59" s="90" t="str">
        <f t="shared" ref="BF59" si="36">IF(T59="","",DATEDIF($BC59,$BC$49,"Y"))</f>
        <v/>
      </c>
      <c r="BG59" s="91" t="str">
        <f t="shared" ref="BG59" si="37">IF(T59="","",DATEDIF($BC59,$BC$49,"ｍ")+1)</f>
        <v/>
      </c>
      <c r="BH59" s="215" t="str">
        <f t="shared" ref="BH59" si="38">IF(OR(T59="",V59="",AN59=""),"",IF(P59-P59*X59*(BG59-12)/12&gt;P59,P59,IF(P59-P59*X59*(BG59-12)/12&lt;=0,1,P59-ROUNDDOWN(P59*X59*(BG59-12)/12,0))))</f>
        <v/>
      </c>
      <c r="BI59" s="215"/>
      <c r="BJ59" s="215"/>
      <c r="BK59" s="215"/>
      <c r="BL59" s="215"/>
    </row>
    <row r="60" spans="1:64" ht="9.75" customHeight="1">
      <c r="A60" s="1"/>
      <c r="B60" s="96"/>
      <c r="C60" s="97"/>
      <c r="D60" s="97"/>
      <c r="E60" s="97"/>
      <c r="F60" s="98"/>
      <c r="G60" s="101"/>
      <c r="H60" s="102"/>
      <c r="I60" s="104"/>
      <c r="J60" s="106"/>
      <c r="K60" s="108"/>
      <c r="L60" s="112"/>
      <c r="M60" s="113"/>
      <c r="N60" s="113"/>
      <c r="O60" s="114"/>
      <c r="P60" s="115"/>
      <c r="Q60" s="115"/>
      <c r="R60" s="115"/>
      <c r="S60" s="115"/>
      <c r="T60" s="116"/>
      <c r="U60" s="116"/>
      <c r="V60" s="117"/>
      <c r="W60" s="117"/>
      <c r="X60" s="118"/>
      <c r="Y60" s="118"/>
      <c r="Z60" s="120">
        <v>12</v>
      </c>
      <c r="AA60" s="120"/>
      <c r="AB60" s="115"/>
      <c r="AC60" s="115"/>
      <c r="AD60" s="115"/>
      <c r="AE60" s="115"/>
      <c r="AF60" s="289"/>
      <c r="AG60" s="289"/>
      <c r="AH60" s="289"/>
      <c r="AI60" s="289"/>
      <c r="AJ60" s="295"/>
      <c r="AK60" s="295"/>
      <c r="AL60" s="295"/>
      <c r="AM60" s="295"/>
      <c r="AN60" s="117"/>
      <c r="AO60" s="117"/>
      <c r="AP60" s="115"/>
      <c r="AQ60" s="115"/>
      <c r="AR60" s="115"/>
      <c r="AS60" s="115"/>
      <c r="AT60" s="115"/>
      <c r="AU60" s="115"/>
      <c r="AV60" s="115"/>
      <c r="AW60" s="115"/>
      <c r="AX60" s="298"/>
      <c r="AY60" s="298"/>
      <c r="AZ60" s="298"/>
      <c r="BA60" s="298"/>
      <c r="BB60" s="1"/>
      <c r="BC60" s="92"/>
      <c r="BD60" s="92"/>
      <c r="BE60" s="92"/>
      <c r="BF60" s="90"/>
      <c r="BG60" s="91"/>
      <c r="BH60" s="215"/>
      <c r="BI60" s="215"/>
      <c r="BJ60" s="215"/>
      <c r="BK60" s="215"/>
      <c r="BL60" s="215"/>
    </row>
    <row r="61" spans="1:64" ht="9.75" customHeight="1">
      <c r="A61" s="1"/>
      <c r="B61" s="93"/>
      <c r="C61" s="94"/>
      <c r="D61" s="94"/>
      <c r="E61" s="94"/>
      <c r="F61" s="95"/>
      <c r="G61" s="99"/>
      <c r="H61" s="100"/>
      <c r="I61" s="103"/>
      <c r="J61" s="105"/>
      <c r="K61" s="107"/>
      <c r="L61" s="109"/>
      <c r="M61" s="110"/>
      <c r="N61" s="110"/>
      <c r="O61" s="111"/>
      <c r="P61" s="115" t="str">
        <f t="shared" ref="P61" si="39">IF(T61="","",L61)</f>
        <v/>
      </c>
      <c r="Q61" s="115"/>
      <c r="R61" s="115"/>
      <c r="S61" s="115"/>
      <c r="T61" s="116" t="str">
        <f t="shared" ref="T61" si="40">IF( AND(B61&lt;&gt;"",I61&lt;&gt;"",J61&lt;&gt;"",K61&lt;&gt;"",L61&lt;&gt;""),"定額","")</f>
        <v/>
      </c>
      <c r="U61" s="116"/>
      <c r="V61" s="117"/>
      <c r="W61" s="117"/>
      <c r="X61" s="118" t="str">
        <f t="shared" ref="X61" si="41">IF(OR(T61="",V61="",AN61=""),"",ROUNDUP(1/V61,3))</f>
        <v/>
      </c>
      <c r="Y61" s="118"/>
      <c r="Z61" s="119" t="str">
        <f>IF(T61="","",IF(BG61&gt;=12,12,BG61))</f>
        <v/>
      </c>
      <c r="AA61" s="119"/>
      <c r="AB61" s="115" t="str">
        <f t="shared" ref="AB61:AB62" si="42">IF(X61="","",IF(BH61=1,"",IF(ROUNDDOWN(P61*X61*Z61/Z62,0)&gt;=BH61,BH61-1,ROUNDDOWN(P61*X61*Z61/Z62,0))))</f>
        <v/>
      </c>
      <c r="AC61" s="115"/>
      <c r="AD61" s="115"/>
      <c r="AE61" s="115"/>
      <c r="AF61" s="289"/>
      <c r="AG61" s="289"/>
      <c r="AH61" s="289"/>
      <c r="AI61" s="289"/>
      <c r="AJ61" s="295" t="str">
        <f>IF(AB61="","",AB61+AF61)</f>
        <v/>
      </c>
      <c r="AK61" s="295"/>
      <c r="AL61" s="295"/>
      <c r="AM61" s="295"/>
      <c r="AN61" s="117"/>
      <c r="AO61" s="117"/>
      <c r="AP61" s="115" t="str">
        <f>IF(AB61="","",IF(BH61&lt;AJ61,IF((BH61-1)*AN61/100&lt;0,0,ROUNDDOWN((BH61-1)*AN61/100,0)),ROUNDDOWN(AJ61*AN61/100,0)))</f>
        <v/>
      </c>
      <c r="AQ61" s="115"/>
      <c r="AR61" s="115"/>
      <c r="AS61" s="115"/>
      <c r="AT61" s="115" t="str">
        <f t="shared" ref="AT61:AT62" si="43">IF(X61="","",IF(P61-ROUNDDOWN(P61*X61*BG61/12,0)&lt;=0,1,P61-ROUNDDOWN(P61*X61*BG61/12,0)))</f>
        <v/>
      </c>
      <c r="AU61" s="115"/>
      <c r="AV61" s="115"/>
      <c r="AW61" s="115"/>
      <c r="AX61" s="298"/>
      <c r="AY61" s="298"/>
      <c r="AZ61" s="298"/>
      <c r="BA61" s="298"/>
      <c r="BB61" s="1"/>
      <c r="BC61" s="92" t="str">
        <f t="shared" ref="BC61" si="44">IF(T61="","",CONCATENATE(I61,J61,".",K61,".",1))</f>
        <v/>
      </c>
      <c r="BD61" s="92"/>
      <c r="BE61" s="92"/>
      <c r="BF61" s="90" t="str">
        <f t="shared" ref="BF61" si="45">IF(T61="","",DATEDIF($BC61,$BC$49,"Y"))</f>
        <v/>
      </c>
      <c r="BG61" s="91" t="str">
        <f t="shared" ref="BG61" si="46">IF(T61="","",DATEDIF($BC61,$BC$49,"ｍ")+1)</f>
        <v/>
      </c>
      <c r="BH61" s="215" t="str">
        <f>IF(OR(T61="",V61="",AN61=""),"",IF(P61-P61*X61*(BG61-12)/12&gt;P61,P61,IF(P61-P61*X61*(BG61-12)/12&lt;=0,1,P61-ROUNDDOWN(P61*X61*(BG61-12)/12,0))))</f>
        <v/>
      </c>
      <c r="BI61" s="215"/>
      <c r="BJ61" s="215"/>
      <c r="BK61" s="215"/>
      <c r="BL61" s="215"/>
    </row>
    <row r="62" spans="1:64" ht="9.75" customHeight="1">
      <c r="A62" s="1"/>
      <c r="B62" s="96"/>
      <c r="C62" s="97"/>
      <c r="D62" s="97"/>
      <c r="E62" s="97"/>
      <c r="F62" s="98"/>
      <c r="G62" s="101"/>
      <c r="H62" s="102"/>
      <c r="I62" s="104"/>
      <c r="J62" s="106"/>
      <c r="K62" s="108"/>
      <c r="L62" s="112"/>
      <c r="M62" s="113"/>
      <c r="N62" s="113"/>
      <c r="O62" s="114"/>
      <c r="P62" s="115"/>
      <c r="Q62" s="115"/>
      <c r="R62" s="115"/>
      <c r="S62" s="115"/>
      <c r="T62" s="116"/>
      <c r="U62" s="116"/>
      <c r="V62" s="117"/>
      <c r="W62" s="117"/>
      <c r="X62" s="118"/>
      <c r="Y62" s="118"/>
      <c r="Z62" s="120">
        <v>12</v>
      </c>
      <c r="AA62" s="120"/>
      <c r="AB62" s="115"/>
      <c r="AC62" s="115"/>
      <c r="AD62" s="115"/>
      <c r="AE62" s="115"/>
      <c r="AF62" s="289"/>
      <c r="AG62" s="289"/>
      <c r="AH62" s="289"/>
      <c r="AI62" s="289"/>
      <c r="AJ62" s="295"/>
      <c r="AK62" s="295"/>
      <c r="AL62" s="295"/>
      <c r="AM62" s="295"/>
      <c r="AN62" s="117"/>
      <c r="AO62" s="117"/>
      <c r="AP62" s="115"/>
      <c r="AQ62" s="115"/>
      <c r="AR62" s="115"/>
      <c r="AS62" s="115"/>
      <c r="AT62" s="115"/>
      <c r="AU62" s="115"/>
      <c r="AV62" s="115"/>
      <c r="AW62" s="115"/>
      <c r="AX62" s="298"/>
      <c r="AY62" s="298"/>
      <c r="AZ62" s="298"/>
      <c r="BA62" s="298"/>
      <c r="BB62" s="1"/>
      <c r="BC62" s="92"/>
      <c r="BD62" s="92"/>
      <c r="BE62" s="92"/>
      <c r="BF62" s="90"/>
      <c r="BG62" s="91"/>
      <c r="BH62" s="215"/>
      <c r="BI62" s="215"/>
      <c r="BJ62" s="215"/>
      <c r="BK62" s="215"/>
      <c r="BL62" s="215"/>
    </row>
    <row r="63" spans="1:64" ht="19.5" customHeight="1">
      <c r="A63" s="1"/>
      <c r="B63" s="135" t="s">
        <v>82</v>
      </c>
      <c r="C63" s="136"/>
      <c r="D63" s="136"/>
      <c r="E63" s="136"/>
      <c r="F63" s="137"/>
      <c r="G63" s="155"/>
      <c r="H63" s="157"/>
      <c r="I63" s="155"/>
      <c r="J63" s="156"/>
      <c r="K63" s="157"/>
      <c r="L63" s="151"/>
      <c r="M63" s="152"/>
      <c r="N63" s="152"/>
      <c r="O63" s="153"/>
      <c r="P63" s="154"/>
      <c r="Q63" s="154"/>
      <c r="R63" s="154"/>
      <c r="S63" s="154"/>
      <c r="T63" s="150"/>
      <c r="U63" s="150"/>
      <c r="V63" s="150"/>
      <c r="W63" s="150"/>
      <c r="X63" s="150"/>
      <c r="Y63" s="150"/>
      <c r="Z63" s="150"/>
      <c r="AA63" s="150"/>
      <c r="AB63" s="288" t="str">
        <f>IF(SUM(AB51:AE62)=0,"",SUM(AB51:AE62))</f>
        <v/>
      </c>
      <c r="AC63" s="288"/>
      <c r="AD63" s="288"/>
      <c r="AE63" s="288"/>
      <c r="AF63" s="290" t="str">
        <f>IF(SUM(AF51:AI62)=0,"",SUM(AF51:AI62))</f>
        <v/>
      </c>
      <c r="AG63" s="290"/>
      <c r="AH63" s="290"/>
      <c r="AI63" s="290"/>
      <c r="AJ63" s="288" t="str">
        <f>IF(SUM(AJ51:AM62)=0,"",SUM(AJ51:AM62))</f>
        <v/>
      </c>
      <c r="AK63" s="288"/>
      <c r="AL63" s="288"/>
      <c r="AM63" s="288"/>
      <c r="AN63" s="291"/>
      <c r="AO63" s="291"/>
      <c r="AP63" s="288" t="str">
        <f>IF(SUM(AP51:AS62)=0,"",SUM(AP51:AS62))</f>
        <v/>
      </c>
      <c r="AQ63" s="288"/>
      <c r="AR63" s="288"/>
      <c r="AS63" s="288"/>
      <c r="AT63" s="288" t="str">
        <f>IF(SUM(AT51:AW62)=0,"",SUM(AT51:AW62))</f>
        <v/>
      </c>
      <c r="AU63" s="288"/>
      <c r="AV63" s="288"/>
      <c r="AW63" s="288"/>
      <c r="AX63" s="298"/>
      <c r="AY63" s="298"/>
      <c r="AZ63" s="298"/>
      <c r="BA63" s="298"/>
      <c r="BB63" s="1"/>
    </row>
    <row r="64" spans="1:64" ht="10.5" customHeight="1">
      <c r="A64" s="1"/>
      <c r="B64" s="19" t="s">
        <v>124</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8" customHeight="1">
      <c r="A65" s="1"/>
      <c r="B65" s="3" t="s">
        <v>125</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3" t="s">
        <v>131</v>
      </c>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8" customHeight="1">
      <c r="A66" s="1"/>
      <c r="B66" s="149" t="s">
        <v>85</v>
      </c>
      <c r="C66" s="149"/>
      <c r="D66" s="149"/>
      <c r="E66" s="149"/>
      <c r="F66" s="149"/>
      <c r="G66" s="149"/>
      <c r="H66" s="149"/>
      <c r="I66" s="149"/>
      <c r="J66" s="149"/>
      <c r="K66" s="149"/>
      <c r="L66" s="149"/>
      <c r="M66" s="149"/>
      <c r="N66" s="123" t="s">
        <v>129</v>
      </c>
      <c r="O66" s="123"/>
      <c r="P66" s="123"/>
      <c r="Q66" s="123"/>
      <c r="R66" s="123"/>
      <c r="S66" s="123" t="s">
        <v>130</v>
      </c>
      <c r="T66" s="123"/>
      <c r="U66" s="123"/>
      <c r="V66" s="123"/>
      <c r="W66" s="123"/>
      <c r="X66" s="123" t="s">
        <v>135</v>
      </c>
      <c r="Y66" s="123"/>
      <c r="Z66" s="123"/>
      <c r="AA66" s="123"/>
      <c r="AB66" s="123"/>
      <c r="AC66" s="1"/>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
    </row>
    <row r="67" spans="1:54" ht="30" customHeight="1">
      <c r="A67" s="1"/>
      <c r="B67" s="147"/>
      <c r="C67" s="147"/>
      <c r="D67" s="147"/>
      <c r="E67" s="147"/>
      <c r="F67" s="147"/>
      <c r="G67" s="147"/>
      <c r="H67" s="147"/>
      <c r="I67" s="147"/>
      <c r="J67" s="147"/>
      <c r="K67" s="147"/>
      <c r="L67" s="147"/>
      <c r="M67" s="147"/>
      <c r="N67" s="117"/>
      <c r="O67" s="117"/>
      <c r="P67" s="117"/>
      <c r="Q67" s="117"/>
      <c r="R67" s="117"/>
      <c r="S67" s="131"/>
      <c r="T67" s="131"/>
      <c r="U67" s="131"/>
      <c r="V67" s="131"/>
      <c r="W67" s="131"/>
      <c r="X67" s="131"/>
      <c r="Y67" s="131"/>
      <c r="Z67" s="131"/>
      <c r="AA67" s="131"/>
      <c r="AB67" s="131"/>
      <c r="AC67" s="1"/>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
    </row>
    <row r="68" spans="1:54" ht="30" customHeight="1">
      <c r="A68" s="1"/>
      <c r="B68" s="147"/>
      <c r="C68" s="147"/>
      <c r="D68" s="147"/>
      <c r="E68" s="147"/>
      <c r="F68" s="147"/>
      <c r="G68" s="147"/>
      <c r="H68" s="147"/>
      <c r="I68" s="147"/>
      <c r="J68" s="147"/>
      <c r="K68" s="147"/>
      <c r="L68" s="147"/>
      <c r="M68" s="147"/>
      <c r="N68" s="117"/>
      <c r="O68" s="117"/>
      <c r="P68" s="117"/>
      <c r="Q68" s="117"/>
      <c r="R68" s="117"/>
      <c r="S68" s="131"/>
      <c r="T68" s="131"/>
      <c r="U68" s="131"/>
      <c r="V68" s="131"/>
      <c r="W68" s="131"/>
      <c r="X68" s="131"/>
      <c r="Y68" s="131"/>
      <c r="Z68" s="131"/>
      <c r="AA68" s="131"/>
      <c r="AB68" s="131"/>
      <c r="AC68" s="1"/>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
    </row>
    <row r="69" spans="1:54" ht="18" customHeight="1">
      <c r="A69" s="1"/>
      <c r="B69" s="3" t="s">
        <v>126</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
    </row>
    <row r="70" spans="1:54" ht="18" customHeight="1">
      <c r="A70" s="1"/>
      <c r="B70" s="149" t="s">
        <v>85</v>
      </c>
      <c r="C70" s="149"/>
      <c r="D70" s="149"/>
      <c r="E70" s="149"/>
      <c r="F70" s="149"/>
      <c r="G70" s="149"/>
      <c r="H70" s="149"/>
      <c r="I70" s="149"/>
      <c r="J70" s="149"/>
      <c r="K70" s="149"/>
      <c r="L70" s="149"/>
      <c r="M70" s="149"/>
      <c r="N70" s="123" t="s">
        <v>127</v>
      </c>
      <c r="O70" s="123"/>
      <c r="P70" s="123"/>
      <c r="Q70" s="123"/>
      <c r="R70" s="123"/>
      <c r="S70" s="123" t="s">
        <v>128</v>
      </c>
      <c r="T70" s="123"/>
      <c r="U70" s="123"/>
      <c r="V70" s="123"/>
      <c r="W70" s="123"/>
      <c r="X70" s="123" t="s">
        <v>87</v>
      </c>
      <c r="Y70" s="123"/>
      <c r="Z70" s="123"/>
      <c r="AA70" s="123"/>
      <c r="AB70" s="123"/>
      <c r="AC70" s="1"/>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
    </row>
    <row r="71" spans="1:54" ht="18" customHeight="1">
      <c r="A71" s="1"/>
      <c r="B71" s="147"/>
      <c r="C71" s="147"/>
      <c r="D71" s="147"/>
      <c r="E71" s="147"/>
      <c r="F71" s="147"/>
      <c r="G71" s="147"/>
      <c r="H71" s="147"/>
      <c r="I71" s="147"/>
      <c r="J71" s="147"/>
      <c r="K71" s="147"/>
      <c r="L71" s="147"/>
      <c r="M71" s="147"/>
      <c r="N71" s="148"/>
      <c r="O71" s="148"/>
      <c r="P71" s="148"/>
      <c r="Q71" s="148"/>
      <c r="R71" s="148"/>
      <c r="S71" s="148"/>
      <c r="T71" s="148"/>
      <c r="U71" s="148"/>
      <c r="V71" s="148"/>
      <c r="W71" s="148"/>
      <c r="X71" s="148"/>
      <c r="Y71" s="148"/>
      <c r="Z71" s="148"/>
      <c r="AA71" s="148"/>
      <c r="AB71" s="148"/>
      <c r="AC71" s="1"/>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
    </row>
    <row r="72" spans="1:54" ht="18" customHeight="1">
      <c r="A72" s="1"/>
      <c r="B72" s="147"/>
      <c r="C72" s="147"/>
      <c r="D72" s="147"/>
      <c r="E72" s="147"/>
      <c r="F72" s="147"/>
      <c r="G72" s="147"/>
      <c r="H72" s="147"/>
      <c r="I72" s="147"/>
      <c r="J72" s="147"/>
      <c r="K72" s="147"/>
      <c r="L72" s="147"/>
      <c r="M72" s="147"/>
      <c r="N72" s="148"/>
      <c r="O72" s="148"/>
      <c r="P72" s="148"/>
      <c r="Q72" s="148"/>
      <c r="R72" s="148"/>
      <c r="S72" s="148"/>
      <c r="T72" s="148"/>
      <c r="U72" s="148"/>
      <c r="V72" s="148"/>
      <c r="W72" s="148"/>
      <c r="X72" s="148"/>
      <c r="Y72" s="148"/>
      <c r="Z72" s="148"/>
      <c r="AA72" s="148"/>
      <c r="AB72" s="148"/>
      <c r="AC72" s="1"/>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
    </row>
    <row r="73" spans="1:54" ht="19.5" customHeight="1"/>
    <row r="74" spans="1:54" ht="19.5" customHeight="1"/>
  </sheetData>
  <sheetProtection sheet="1" objects="1" scenarios="1"/>
  <mergeCells count="440">
    <mergeCell ref="H36:P36"/>
    <mergeCell ref="H37:P37"/>
    <mergeCell ref="H38:P38"/>
    <mergeCell ref="W20:AE20"/>
    <mergeCell ref="W21:AE21"/>
    <mergeCell ref="W22:AE22"/>
    <mergeCell ref="W23:AE23"/>
    <mergeCell ref="W24:AE24"/>
    <mergeCell ref="W25:AE25"/>
    <mergeCell ref="W26:AE26"/>
    <mergeCell ref="W27:AE27"/>
    <mergeCell ref="W28:AE28"/>
    <mergeCell ref="W29:AE29"/>
    <mergeCell ref="W30:AE30"/>
    <mergeCell ref="W31:AE31"/>
    <mergeCell ref="W32:AE32"/>
    <mergeCell ref="W33:AE33"/>
    <mergeCell ref="W34:AE34"/>
    <mergeCell ref="W35:AE35"/>
    <mergeCell ref="W36:AE36"/>
    <mergeCell ref="W37:AE37"/>
    <mergeCell ref="W38:AE38"/>
    <mergeCell ref="R35:U35"/>
    <mergeCell ref="H28:P28"/>
    <mergeCell ref="C25:D25"/>
    <mergeCell ref="H20:P20"/>
    <mergeCell ref="H21:P21"/>
    <mergeCell ref="H22:P22"/>
    <mergeCell ref="H23:P23"/>
    <mergeCell ref="H24:P24"/>
    <mergeCell ref="H25:P25"/>
    <mergeCell ref="H26:P26"/>
    <mergeCell ref="H27:P27"/>
    <mergeCell ref="C20:F20"/>
    <mergeCell ref="C21:F21"/>
    <mergeCell ref="C22:F22"/>
    <mergeCell ref="C23:F23"/>
    <mergeCell ref="C24:F24"/>
    <mergeCell ref="C26:F26"/>
    <mergeCell ref="C27:F27"/>
    <mergeCell ref="H29:P29"/>
    <mergeCell ref="H30:P30"/>
    <mergeCell ref="H31:P31"/>
    <mergeCell ref="H32:P32"/>
    <mergeCell ref="H33:P33"/>
    <mergeCell ref="H35:P35"/>
    <mergeCell ref="H34:P34"/>
    <mergeCell ref="AF47:AI47"/>
    <mergeCell ref="AJ47:AK47"/>
    <mergeCell ref="AJ41:AT41"/>
    <mergeCell ref="AR47:AT47"/>
    <mergeCell ref="AJ42:AT42"/>
    <mergeCell ref="AJ43:AT43"/>
    <mergeCell ref="AJ44:AT44"/>
    <mergeCell ref="AJ45:AT45"/>
    <mergeCell ref="AL47:AP47"/>
    <mergeCell ref="E47:H47"/>
    <mergeCell ref="I47:J47"/>
    <mergeCell ref="Q47:S47"/>
    <mergeCell ref="U47:AA47"/>
    <mergeCell ref="K47:O47"/>
    <mergeCell ref="AC41:AI41"/>
    <mergeCell ref="AC42:AI42"/>
    <mergeCell ref="AC43:AI43"/>
    <mergeCell ref="AC44:AI44"/>
    <mergeCell ref="AC45:AI45"/>
    <mergeCell ref="AX51:BA52"/>
    <mergeCell ref="AX53:BA54"/>
    <mergeCell ref="AX55:BA56"/>
    <mergeCell ref="AX57:BA58"/>
    <mergeCell ref="AX59:BA60"/>
    <mergeCell ref="AX61:BA62"/>
    <mergeCell ref="AX63:BA63"/>
    <mergeCell ref="AP57:AS58"/>
    <mergeCell ref="AP59:AS60"/>
    <mergeCell ref="AP61:AS62"/>
    <mergeCell ref="AP63:AS63"/>
    <mergeCell ref="AT49:AW50"/>
    <mergeCell ref="AT51:AW52"/>
    <mergeCell ref="AT53:AW54"/>
    <mergeCell ref="AT55:AW56"/>
    <mergeCell ref="AT57:AW58"/>
    <mergeCell ref="AT59:AW60"/>
    <mergeCell ref="AT61:AW62"/>
    <mergeCell ref="AT63:AW63"/>
    <mergeCell ref="AJ57:AM58"/>
    <mergeCell ref="AJ59:AM60"/>
    <mergeCell ref="AJ61:AM62"/>
    <mergeCell ref="B41:H41"/>
    <mergeCell ref="B42:H42"/>
    <mergeCell ref="B43:H43"/>
    <mergeCell ref="B44:H44"/>
    <mergeCell ref="B45:H45"/>
    <mergeCell ref="I41:S41"/>
    <mergeCell ref="I42:S42"/>
    <mergeCell ref="I43:S43"/>
    <mergeCell ref="I44:S44"/>
    <mergeCell ref="I45:S45"/>
    <mergeCell ref="T41:AA41"/>
    <mergeCell ref="B46:S46"/>
    <mergeCell ref="T46:AA46"/>
    <mergeCell ref="T42:AA42"/>
    <mergeCell ref="T43:AA43"/>
    <mergeCell ref="T44:AA44"/>
    <mergeCell ref="AP51:AS52"/>
    <mergeCell ref="AP53:AS54"/>
    <mergeCell ref="AP55:AS56"/>
    <mergeCell ref="AJ51:AM52"/>
    <mergeCell ref="AJ53:AM54"/>
    <mergeCell ref="AJ55:AM56"/>
    <mergeCell ref="AB51:AE52"/>
    <mergeCell ref="AB53:AE54"/>
    <mergeCell ref="AB55:AE56"/>
    <mergeCell ref="Z51:AA51"/>
    <mergeCell ref="Z52:AA52"/>
    <mergeCell ref="Z53:AA53"/>
    <mergeCell ref="Z54:AA54"/>
    <mergeCell ref="Z55:AA55"/>
    <mergeCell ref="Z56:AA56"/>
    <mergeCell ref="X55:Y56"/>
    <mergeCell ref="X53:Y54"/>
    <mergeCell ref="X51:Y52"/>
    <mergeCell ref="AJ63:AM63"/>
    <mergeCell ref="AN49:AO50"/>
    <mergeCell ref="AN51:AO52"/>
    <mergeCell ref="AN53:AO54"/>
    <mergeCell ref="AN55:AO56"/>
    <mergeCell ref="AN57:AO58"/>
    <mergeCell ref="AN59:AO60"/>
    <mergeCell ref="AN61:AO62"/>
    <mergeCell ref="AN63:AO63"/>
    <mergeCell ref="X57:Y58"/>
    <mergeCell ref="Z61:AA61"/>
    <mergeCell ref="Z62:AA62"/>
    <mergeCell ref="AB57:AE58"/>
    <mergeCell ref="AB59:AE60"/>
    <mergeCell ref="AB61:AE62"/>
    <mergeCell ref="AB63:AE63"/>
    <mergeCell ref="AF49:AI50"/>
    <mergeCell ref="AF51:AI52"/>
    <mergeCell ref="AF53:AI54"/>
    <mergeCell ref="AF55:AI56"/>
    <mergeCell ref="AF57:AI58"/>
    <mergeCell ref="AF59:AI60"/>
    <mergeCell ref="AF61:AI62"/>
    <mergeCell ref="AF63:AI63"/>
    <mergeCell ref="AS10:AT11"/>
    <mergeCell ref="AS12:AT13"/>
    <mergeCell ref="AS14:AT14"/>
    <mergeCell ref="AU10:BA11"/>
    <mergeCell ref="AU12:BA13"/>
    <mergeCell ref="AU14:BA14"/>
    <mergeCell ref="AG16:AQ17"/>
    <mergeCell ref="X49:Y50"/>
    <mergeCell ref="Z49:AA50"/>
    <mergeCell ref="AB49:AE50"/>
    <mergeCell ref="AG21:AH21"/>
    <mergeCell ref="AG22:AK22"/>
    <mergeCell ref="AG23:AH23"/>
    <mergeCell ref="AG24:AK24"/>
    <mergeCell ref="AG25:AH25"/>
    <mergeCell ref="AG26:AH27"/>
    <mergeCell ref="AJ26:AK27"/>
    <mergeCell ref="AI26:AI27"/>
    <mergeCell ref="AN18:AQ18"/>
    <mergeCell ref="AN19:AQ19"/>
    <mergeCell ref="AN21:AQ21"/>
    <mergeCell ref="AN22:AQ22"/>
    <mergeCell ref="AN23:AQ23"/>
    <mergeCell ref="AN24:AQ24"/>
    <mergeCell ref="B18:G19"/>
    <mergeCell ref="H18:P19"/>
    <mergeCell ref="Q18:V19"/>
    <mergeCell ref="W18:AE19"/>
    <mergeCell ref="T10:U11"/>
    <mergeCell ref="T12:U13"/>
    <mergeCell ref="T14:U14"/>
    <mergeCell ref="AJ13:AK13"/>
    <mergeCell ref="AH12:AI13"/>
    <mergeCell ref="AH10:AI10"/>
    <mergeCell ref="AH11:AI11"/>
    <mergeCell ref="AH14:AI14"/>
    <mergeCell ref="AC14:AG14"/>
    <mergeCell ref="AA14:AB14"/>
    <mergeCell ref="V12:AG13"/>
    <mergeCell ref="V10:AG11"/>
    <mergeCell ref="V14:Z14"/>
    <mergeCell ref="S24:U24"/>
    <mergeCell ref="S25:U25"/>
    <mergeCell ref="S26:U26"/>
    <mergeCell ref="S27:U27"/>
    <mergeCell ref="S28:U28"/>
    <mergeCell ref="S29:U29"/>
    <mergeCell ref="S30:U30"/>
    <mergeCell ref="S31:U31"/>
    <mergeCell ref="S32:U32"/>
    <mergeCell ref="C30:F30"/>
    <mergeCell ref="C31:F31"/>
    <mergeCell ref="C32:F32"/>
    <mergeCell ref="C33:F33"/>
    <mergeCell ref="C34:F34"/>
    <mergeCell ref="C35:F35"/>
    <mergeCell ref="D36:F36"/>
    <mergeCell ref="D37:F37"/>
    <mergeCell ref="D38:F38"/>
    <mergeCell ref="C28:F28"/>
    <mergeCell ref="B29:F29"/>
    <mergeCell ref="BH51:BL52"/>
    <mergeCell ref="BH53:BL54"/>
    <mergeCell ref="BH55:BL56"/>
    <mergeCell ref="BH57:BL58"/>
    <mergeCell ref="BH59:BL60"/>
    <mergeCell ref="BH61:BL62"/>
    <mergeCell ref="B1:BA1"/>
    <mergeCell ref="C3:D3"/>
    <mergeCell ref="BC50:BE50"/>
    <mergeCell ref="B20:B23"/>
    <mergeCell ref="B24:B28"/>
    <mergeCell ref="C36:C38"/>
    <mergeCell ref="B30:B38"/>
    <mergeCell ref="BH50:BL50"/>
    <mergeCell ref="AR18:AU19"/>
    <mergeCell ref="AV18:BA19"/>
    <mergeCell ref="AJ18:AK19"/>
    <mergeCell ref="AG18:AI19"/>
    <mergeCell ref="R20:R34"/>
    <mergeCell ref="Q20:Q35"/>
    <mergeCell ref="AL18:AM19"/>
    <mergeCell ref="AG20:AK20"/>
    <mergeCell ref="AN25:AQ25"/>
    <mergeCell ref="AL20:AM21"/>
    <mergeCell ref="AL22:AM23"/>
    <mergeCell ref="AL24:AM25"/>
    <mergeCell ref="AN20:AQ20"/>
    <mergeCell ref="AL26:AM27"/>
    <mergeCell ref="AW33:BA33"/>
    <mergeCell ref="AO31:AR31"/>
    <mergeCell ref="AG31:AN31"/>
    <mergeCell ref="AG32:AN32"/>
    <mergeCell ref="AO32:AR32"/>
    <mergeCell ref="AS32:AV32"/>
    <mergeCell ref="AW32:BA32"/>
    <mergeCell ref="AV20:BA21"/>
    <mergeCell ref="AV22:BA23"/>
    <mergeCell ref="AV24:BA25"/>
    <mergeCell ref="AV26:BA27"/>
    <mergeCell ref="AV28:BA29"/>
    <mergeCell ref="AW31:BA31"/>
    <mergeCell ref="AS31:AV31"/>
    <mergeCell ref="AR20:AU21"/>
    <mergeCell ref="AR22:AU23"/>
    <mergeCell ref="AR24:AU25"/>
    <mergeCell ref="AR26:AU27"/>
    <mergeCell ref="AR28:AU29"/>
    <mergeCell ref="AN26:AQ26"/>
    <mergeCell ref="AN27:AQ27"/>
    <mergeCell ref="AN28:AQ28"/>
    <mergeCell ref="AN29:AQ29"/>
    <mergeCell ref="AL35:AN35"/>
    <mergeCell ref="AG35:AK35"/>
    <mergeCell ref="AG36:AK36"/>
    <mergeCell ref="AG37:AK37"/>
    <mergeCell ref="AG28:AH29"/>
    <mergeCell ref="AI28:AJ29"/>
    <mergeCell ref="AO33:AR33"/>
    <mergeCell ref="AS33:AV33"/>
    <mergeCell ref="AO39:AQ39"/>
    <mergeCell ref="AO35:AQ35"/>
    <mergeCell ref="AO36:AQ36"/>
    <mergeCell ref="AO37:AQ37"/>
    <mergeCell ref="AO38:AQ38"/>
    <mergeCell ref="AR35:AS35"/>
    <mergeCell ref="AR36:AS36"/>
    <mergeCell ref="AR37:AS37"/>
    <mergeCell ref="AR38:AS38"/>
    <mergeCell ref="AR39:AS39"/>
    <mergeCell ref="AP49:AS50"/>
    <mergeCell ref="AX49:BA50"/>
    <mergeCell ref="AU41:BA41"/>
    <mergeCell ref="R9:U9"/>
    <mergeCell ref="V9:W9"/>
    <mergeCell ref="AR10:AR14"/>
    <mergeCell ref="AJ11:AQ11"/>
    <mergeCell ref="AJ10:AQ10"/>
    <mergeCell ref="AL12:AQ12"/>
    <mergeCell ref="AL13:AQ13"/>
    <mergeCell ref="AJ14:AQ14"/>
    <mergeCell ref="AJ12:AK12"/>
    <mergeCell ref="S20:U20"/>
    <mergeCell ref="S21:U21"/>
    <mergeCell ref="S22:U22"/>
    <mergeCell ref="S23:U23"/>
    <mergeCell ref="S33:U33"/>
    <mergeCell ref="S34:U34"/>
    <mergeCell ref="Q36:U36"/>
    <mergeCell ref="Q37:U37"/>
    <mergeCell ref="Q38:U38"/>
    <mergeCell ref="AG38:AK38"/>
    <mergeCell ref="AG39:AN39"/>
    <mergeCell ref="AG33:AN33"/>
    <mergeCell ref="T63:U63"/>
    <mergeCell ref="V63:W63"/>
    <mergeCell ref="L63:O63"/>
    <mergeCell ref="P63:S63"/>
    <mergeCell ref="B72:M72"/>
    <mergeCell ref="N72:R72"/>
    <mergeCell ref="S72:W72"/>
    <mergeCell ref="X72:AB72"/>
    <mergeCell ref="B70:M70"/>
    <mergeCell ref="I63:K63"/>
    <mergeCell ref="B63:F63"/>
    <mergeCell ref="G63:H63"/>
    <mergeCell ref="X63:Y63"/>
    <mergeCell ref="Z63:AA63"/>
    <mergeCell ref="AD66:BA72"/>
    <mergeCell ref="N68:R68"/>
    <mergeCell ref="X68:AB68"/>
    <mergeCell ref="B71:M71"/>
    <mergeCell ref="N71:R71"/>
    <mergeCell ref="S71:W71"/>
    <mergeCell ref="X71:AB71"/>
    <mergeCell ref="S68:W68"/>
    <mergeCell ref="B68:M68"/>
    <mergeCell ref="S66:W66"/>
    <mergeCell ref="X66:AB66"/>
    <mergeCell ref="B66:M66"/>
    <mergeCell ref="B67:M67"/>
    <mergeCell ref="N67:R67"/>
    <mergeCell ref="S67:W67"/>
    <mergeCell ref="X67:AB67"/>
    <mergeCell ref="N70:R70"/>
    <mergeCell ref="S70:W70"/>
    <mergeCell ref="X70:AB70"/>
    <mergeCell ref="N66:R66"/>
    <mergeCell ref="BF57:BF58"/>
    <mergeCell ref="BG57:BG58"/>
    <mergeCell ref="A40:A47"/>
    <mergeCell ref="AB40:AB47"/>
    <mergeCell ref="AK28:AM29"/>
    <mergeCell ref="AF16:AF29"/>
    <mergeCell ref="B14:C15"/>
    <mergeCell ref="D14:D15"/>
    <mergeCell ref="E14:E15"/>
    <mergeCell ref="F14:F15"/>
    <mergeCell ref="G14:G15"/>
    <mergeCell ref="H14:H15"/>
    <mergeCell ref="AU43:BA43"/>
    <mergeCell ref="AU42:BA42"/>
    <mergeCell ref="AU45:BA45"/>
    <mergeCell ref="AU44:BA44"/>
    <mergeCell ref="T45:AA45"/>
    <mergeCell ref="AC46:AT46"/>
    <mergeCell ref="B49:F50"/>
    <mergeCell ref="AV47:BA47"/>
    <mergeCell ref="AU46:BA46"/>
    <mergeCell ref="G49:H50"/>
    <mergeCell ref="I49:K50"/>
    <mergeCell ref="L49:O50"/>
    <mergeCell ref="V51:W52"/>
    <mergeCell ref="BC49:BG49"/>
    <mergeCell ref="BF53:BF54"/>
    <mergeCell ref="BG53:BG54"/>
    <mergeCell ref="BF55:BF56"/>
    <mergeCell ref="BG55:BG56"/>
    <mergeCell ref="I14:I15"/>
    <mergeCell ref="BC51:BE52"/>
    <mergeCell ref="BF51:BF52"/>
    <mergeCell ref="BG51:BG52"/>
    <mergeCell ref="P51:S52"/>
    <mergeCell ref="T51:U52"/>
    <mergeCell ref="BC53:BE54"/>
    <mergeCell ref="P53:S54"/>
    <mergeCell ref="T53:U54"/>
    <mergeCell ref="V53:W54"/>
    <mergeCell ref="BC55:BE56"/>
    <mergeCell ref="P55:S56"/>
    <mergeCell ref="T55:U56"/>
    <mergeCell ref="V55:W56"/>
    <mergeCell ref="P49:S50"/>
    <mergeCell ref="T49:U50"/>
    <mergeCell ref="V49:W50"/>
    <mergeCell ref="AJ49:AM50"/>
    <mergeCell ref="B53:F54"/>
    <mergeCell ref="G53:H54"/>
    <mergeCell ref="I53:I54"/>
    <mergeCell ref="J53:J54"/>
    <mergeCell ref="K53:K54"/>
    <mergeCell ref="L53:O54"/>
    <mergeCell ref="B51:F52"/>
    <mergeCell ref="G51:H52"/>
    <mergeCell ref="L51:O52"/>
    <mergeCell ref="I51:I52"/>
    <mergeCell ref="J51:J52"/>
    <mergeCell ref="K51:K52"/>
    <mergeCell ref="BC57:BE58"/>
    <mergeCell ref="P57:S58"/>
    <mergeCell ref="T57:U58"/>
    <mergeCell ref="V57:W58"/>
    <mergeCell ref="B57:F58"/>
    <mergeCell ref="G57:H58"/>
    <mergeCell ref="BC59:BE60"/>
    <mergeCell ref="B55:F56"/>
    <mergeCell ref="G55:H56"/>
    <mergeCell ref="I55:I56"/>
    <mergeCell ref="J55:J56"/>
    <mergeCell ref="K55:K56"/>
    <mergeCell ref="L55:O56"/>
    <mergeCell ref="I57:I58"/>
    <mergeCell ref="J57:J58"/>
    <mergeCell ref="K57:K58"/>
    <mergeCell ref="L57:O58"/>
    <mergeCell ref="T59:U60"/>
    <mergeCell ref="V59:W60"/>
    <mergeCell ref="Z57:AA57"/>
    <mergeCell ref="Z58:AA58"/>
    <mergeCell ref="Z59:AA59"/>
    <mergeCell ref="Z60:AA60"/>
    <mergeCell ref="X59:Y60"/>
    <mergeCell ref="BF59:BF60"/>
    <mergeCell ref="BG59:BG60"/>
    <mergeCell ref="BF61:BF62"/>
    <mergeCell ref="BG61:BG62"/>
    <mergeCell ref="BC61:BE62"/>
    <mergeCell ref="B61:F62"/>
    <mergeCell ref="G61:H62"/>
    <mergeCell ref="I61:I62"/>
    <mergeCell ref="J61:J62"/>
    <mergeCell ref="K61:K62"/>
    <mergeCell ref="L61:O62"/>
    <mergeCell ref="P61:S62"/>
    <mergeCell ref="T61:U62"/>
    <mergeCell ref="V61:W62"/>
    <mergeCell ref="B59:F60"/>
    <mergeCell ref="G59:H60"/>
    <mergeCell ref="I59:I60"/>
    <mergeCell ref="J59:J60"/>
    <mergeCell ref="K59:K60"/>
    <mergeCell ref="L59:O60"/>
    <mergeCell ref="P59:S60"/>
    <mergeCell ref="X61:Y62"/>
  </mergeCells>
  <phoneticPr fontId="2"/>
  <dataValidations count="11">
    <dataValidation type="whole" allowBlank="1" showInputMessage="1" showErrorMessage="1" error="数値を入力してください。" sqref="N71:AB72 AO32:BA33 AJ21 AJ23 AJ25 AI26:AI27 AV20:BA27 AM36:AM38 AN20:AQ27 AU42:BA46 S67:AB68 T42:T46 H20:H31 H33:H38 W20:W38">
      <formula1>0</formula1>
      <formula2>9999999999999</formula2>
    </dataValidation>
    <dataValidation type="whole" allowBlank="1" showInputMessage="1" showErrorMessage="1" error="1～12までの数値を入力してください。" sqref="K51:K62">
      <formula1>1</formula1>
      <formula2>12</formula2>
    </dataValidation>
    <dataValidation type="list" allowBlank="1" showInputMessage="1" showErrorMessage="1" sqref="I51:I62">
      <formula1>"　,R,H"</formula1>
    </dataValidation>
    <dataValidation type="whole" allowBlank="1" showInputMessage="1" showErrorMessage="1" error="数値を入力してください。" sqref="J51:J62">
      <formula1>1</formula1>
      <formula2>999</formula2>
    </dataValidation>
    <dataValidation type="whole" allowBlank="1" showInputMessage="1" showErrorMessage="1" error="100％以下の割合を数値で入力してください。" sqref="AN61 AN51 AN53 AN55 AN57 AN59">
      <formula1>0</formula1>
      <formula2>100</formula2>
    </dataValidation>
    <dataValidation type="whole" allowBlank="1" showInputMessage="1" showErrorMessage="1" error="1以上12以下の数値を入力してください。" sqref="AR36:AS38 AL20:AM27">
      <formula1>1</formula1>
      <formula2>12</formula2>
    </dataValidation>
    <dataValidation allowBlank="1" showInputMessage="1" showErrorMessage="1" error="数値を入力してください。" sqref="H32"/>
    <dataValidation type="whole" allowBlank="1" showInputMessage="1" showErrorMessage="1" error="０以上の数値を入力してください。" sqref="L51:O62">
      <formula1>0</formula1>
      <formula2>9999999999999</formula2>
    </dataValidation>
    <dataValidation type="whole" allowBlank="1" showInputMessage="1" showErrorMessage="1" error="数値を入力してください。" sqref="V51:W62">
      <formula1>1</formula1>
      <formula2>9999999999999</formula2>
    </dataValidation>
    <dataValidation type="whole" allowBlank="1" showInputMessage="1" showErrorMessage="1" error="12以下の月数を入力してください。" sqref="R15 Q15:Q17 Y15:Z15 Y17:Z17">
      <formula1>0</formula1>
      <formula2>12</formula2>
    </dataValidation>
    <dataValidation type="whole" allowBlank="1" showInputMessage="1" showErrorMessage="1" error="31以下の日数を入力してください。" sqref="AB17 AC15:AC17 AB15 T15:U15 T17:U17">
      <formula1>0</formula1>
      <formula2>31</formula2>
    </dataValidation>
  </dataValidations>
  <printOptions horizontalCentered="1" verticalCentered="1"/>
  <pageMargins left="0.39370078740157483" right="0.39370078740157483" top="0" bottom="0" header="0" footer="0"/>
  <pageSetup paperSize="9" orientation="landscape" blackAndWhite="1" r:id="rId1"/>
  <rowBreaks count="1" manualBreakCount="1">
    <brk id="39" max="5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
  <sheetViews>
    <sheetView zoomScaleNormal="100" workbookViewId="0">
      <selection sqref="A1:K1"/>
    </sheetView>
  </sheetViews>
  <sheetFormatPr defaultRowHeight="28.5" customHeight="1"/>
  <cols>
    <col min="1" max="1" width="3" style="31" customWidth="1"/>
    <col min="2" max="2" width="27.5" style="31" bestFit="1" customWidth="1"/>
    <col min="3" max="3" width="3.75" style="31" bestFit="1" customWidth="1"/>
    <col min="4" max="4" width="9" style="31" customWidth="1"/>
    <col min="5" max="9" width="9" style="31"/>
    <col min="10" max="10" width="9" style="32"/>
    <col min="11" max="12" width="3" style="31" customWidth="1"/>
    <col min="13" max="13" width="27.5" style="31" bestFit="1" customWidth="1"/>
    <col min="14" max="14" width="3.75" style="31" bestFit="1" customWidth="1"/>
    <col min="15" max="15" width="9" style="31" customWidth="1"/>
    <col min="16" max="21" width="9" style="31"/>
    <col min="22" max="22" width="3" style="31" customWidth="1"/>
    <col min="23" max="16384" width="9" style="31"/>
  </cols>
  <sheetData>
    <row r="1" spans="1:53" s="29" customFormat="1" ht="28.5" customHeight="1">
      <c r="A1" s="346" t="s">
        <v>147</v>
      </c>
      <c r="B1" s="346"/>
      <c r="C1" s="346"/>
      <c r="D1" s="346"/>
      <c r="E1" s="346"/>
      <c r="F1" s="346"/>
      <c r="G1" s="346"/>
      <c r="H1" s="346"/>
      <c r="I1" s="346"/>
      <c r="J1" s="346"/>
      <c r="K1" s="346"/>
      <c r="L1" s="347" t="s">
        <v>209</v>
      </c>
      <c r="M1" s="347"/>
      <c r="N1" s="347"/>
      <c r="O1" s="347"/>
      <c r="P1" s="347"/>
      <c r="Q1" s="347"/>
      <c r="R1" s="347"/>
      <c r="S1" s="347"/>
      <c r="T1" s="347"/>
      <c r="U1" s="347"/>
      <c r="V1" s="347"/>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1:53" s="29" customFormat="1" ht="28.5" customHeight="1">
      <c r="A2" s="37"/>
      <c r="B2" s="38" t="s">
        <v>148</v>
      </c>
      <c r="C2" s="38"/>
      <c r="D2" s="38"/>
      <c r="E2" s="38"/>
      <c r="F2" s="38"/>
      <c r="G2" s="38"/>
      <c r="H2" s="38"/>
      <c r="I2" s="38"/>
      <c r="J2" s="39"/>
      <c r="K2" s="40"/>
      <c r="L2" s="37"/>
      <c r="M2" s="340" t="s">
        <v>20</v>
      </c>
      <c r="N2" s="341"/>
      <c r="O2" s="341"/>
      <c r="P2" s="341"/>
      <c r="Q2" s="341"/>
      <c r="R2" s="341"/>
      <c r="S2" s="341"/>
      <c r="T2" s="341"/>
      <c r="U2" s="342"/>
      <c r="V2" s="37"/>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row>
    <row r="3" spans="1:53" s="29" customFormat="1" ht="28.5" customHeight="1">
      <c r="A3" s="41"/>
      <c r="B3" s="345" t="s">
        <v>179</v>
      </c>
      <c r="C3" s="345"/>
      <c r="D3" s="345"/>
      <c r="E3" s="345"/>
      <c r="F3" s="345"/>
      <c r="G3" s="345"/>
      <c r="H3" s="345"/>
      <c r="I3" s="345"/>
      <c r="J3" s="345"/>
      <c r="K3" s="41"/>
      <c r="L3" s="41"/>
      <c r="M3" s="43" t="s">
        <v>1</v>
      </c>
      <c r="N3" s="44" t="s">
        <v>23</v>
      </c>
      <c r="O3" s="348" t="s">
        <v>152</v>
      </c>
      <c r="P3" s="348"/>
      <c r="Q3" s="348"/>
      <c r="R3" s="348"/>
      <c r="S3" s="348"/>
      <c r="T3" s="348"/>
      <c r="U3" s="349"/>
      <c r="V3" s="41"/>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row>
    <row r="4" spans="1:53" s="29" customFormat="1" ht="28.5" customHeight="1">
      <c r="A4" s="41"/>
      <c r="B4" s="41" t="s">
        <v>184</v>
      </c>
      <c r="C4" s="41"/>
      <c r="D4" s="41"/>
      <c r="E4" s="41"/>
      <c r="F4" s="41"/>
      <c r="G4" s="41"/>
      <c r="H4" s="41"/>
      <c r="I4" s="41"/>
      <c r="J4" s="42"/>
      <c r="K4" s="41"/>
      <c r="L4" s="41"/>
      <c r="M4" s="48" t="s">
        <v>2</v>
      </c>
      <c r="N4" s="44" t="s">
        <v>24</v>
      </c>
      <c r="O4" s="348" t="s">
        <v>153</v>
      </c>
      <c r="P4" s="348"/>
      <c r="Q4" s="348"/>
      <c r="R4" s="348"/>
      <c r="S4" s="348"/>
      <c r="T4" s="348"/>
      <c r="U4" s="349"/>
      <c r="V4" s="41"/>
    </row>
    <row r="5" spans="1:53" ht="28.5" customHeight="1">
      <c r="A5" s="41"/>
      <c r="B5" s="45" t="s">
        <v>196</v>
      </c>
      <c r="C5" s="46"/>
      <c r="D5" s="46"/>
      <c r="E5" s="46"/>
      <c r="F5" s="46"/>
      <c r="G5" s="46"/>
      <c r="H5" s="46"/>
      <c r="I5" s="46"/>
      <c r="J5" s="47"/>
      <c r="K5" s="41"/>
      <c r="L5" s="41"/>
      <c r="M5" s="52" t="s">
        <v>3</v>
      </c>
      <c r="N5" s="53" t="s">
        <v>25</v>
      </c>
      <c r="O5" s="350" t="s">
        <v>154</v>
      </c>
      <c r="P5" s="350"/>
      <c r="Q5" s="350"/>
      <c r="R5" s="350"/>
      <c r="S5" s="350"/>
      <c r="T5" s="350"/>
      <c r="U5" s="351"/>
      <c r="V5" s="41"/>
    </row>
    <row r="6" spans="1:53" ht="28.5" customHeight="1">
      <c r="A6" s="41"/>
      <c r="B6" s="49" t="s">
        <v>197</v>
      </c>
      <c r="C6" s="50"/>
      <c r="D6" s="50"/>
      <c r="E6" s="50"/>
      <c r="F6" s="50"/>
      <c r="G6" s="50"/>
      <c r="H6" s="50"/>
      <c r="I6" s="50"/>
      <c r="J6" s="51"/>
      <c r="K6" s="41"/>
      <c r="L6" s="54"/>
      <c r="M6" s="55"/>
      <c r="N6" s="56"/>
      <c r="O6" s="57"/>
      <c r="P6" s="57"/>
      <c r="Q6" s="57"/>
      <c r="R6" s="57"/>
      <c r="S6" s="57"/>
      <c r="T6" s="57"/>
      <c r="U6" s="57"/>
      <c r="V6" s="54"/>
    </row>
    <row r="7" spans="1:53" ht="28.5" customHeight="1">
      <c r="A7" s="41"/>
      <c r="B7" s="49" t="s">
        <v>187</v>
      </c>
      <c r="C7" s="50"/>
      <c r="D7" s="50"/>
      <c r="E7" s="50"/>
      <c r="F7" s="50"/>
      <c r="G7" s="50" t="s">
        <v>188</v>
      </c>
      <c r="H7" s="50"/>
      <c r="I7" s="50"/>
      <c r="J7" s="51">
        <v>4</v>
      </c>
      <c r="K7" s="41"/>
      <c r="L7" s="41"/>
      <c r="M7" s="340" t="s">
        <v>21</v>
      </c>
      <c r="N7" s="341"/>
      <c r="O7" s="341"/>
      <c r="P7" s="341"/>
      <c r="Q7" s="341"/>
      <c r="R7" s="341"/>
      <c r="S7" s="341"/>
      <c r="T7" s="341"/>
      <c r="U7" s="342"/>
      <c r="V7" s="41"/>
    </row>
    <row r="8" spans="1:53" s="36" customFormat="1" ht="28.5" customHeight="1">
      <c r="A8" s="41"/>
      <c r="B8" s="49" t="s">
        <v>186</v>
      </c>
      <c r="C8" s="50"/>
      <c r="D8" s="50"/>
      <c r="E8" s="50"/>
      <c r="F8" s="50"/>
      <c r="G8" s="50"/>
      <c r="H8" s="50"/>
      <c r="I8" s="50"/>
      <c r="J8" s="51"/>
      <c r="K8" s="41"/>
      <c r="L8" s="41"/>
      <c r="M8" s="58" t="s">
        <v>150</v>
      </c>
      <c r="N8" s="44" t="s">
        <v>27</v>
      </c>
      <c r="O8" s="348" t="s">
        <v>155</v>
      </c>
      <c r="P8" s="348"/>
      <c r="Q8" s="348"/>
      <c r="R8" s="348"/>
      <c r="S8" s="348"/>
      <c r="T8" s="348"/>
      <c r="U8" s="349"/>
      <c r="V8" s="41"/>
    </row>
    <row r="9" spans="1:53" ht="28.5" customHeight="1">
      <c r="A9" s="41"/>
      <c r="B9" s="49" t="s">
        <v>189</v>
      </c>
      <c r="C9" s="50"/>
      <c r="D9" s="50"/>
      <c r="E9" s="50"/>
      <c r="F9" s="50"/>
      <c r="G9" s="50" t="s">
        <v>190</v>
      </c>
      <c r="H9" s="50"/>
      <c r="I9" s="50"/>
      <c r="J9" s="51">
        <v>4</v>
      </c>
      <c r="K9" s="41"/>
      <c r="L9" s="41"/>
      <c r="M9" s="59" t="s">
        <v>149</v>
      </c>
      <c r="N9" s="44" t="s">
        <v>28</v>
      </c>
      <c r="O9" s="348" t="s">
        <v>156</v>
      </c>
      <c r="P9" s="348"/>
      <c r="Q9" s="348"/>
      <c r="R9" s="348"/>
      <c r="S9" s="348"/>
      <c r="T9" s="348"/>
      <c r="U9" s="349"/>
      <c r="V9" s="41"/>
    </row>
    <row r="10" spans="1:53" ht="28.5" customHeight="1">
      <c r="A10" s="41"/>
      <c r="B10" s="49" t="s">
        <v>191</v>
      </c>
      <c r="C10" s="50"/>
      <c r="D10" s="50"/>
      <c r="E10" s="50"/>
      <c r="F10" s="50"/>
      <c r="G10" s="50" t="s">
        <v>192</v>
      </c>
      <c r="H10" s="50"/>
      <c r="I10" s="50"/>
      <c r="J10" s="51">
        <v>5</v>
      </c>
      <c r="K10" s="41"/>
      <c r="L10" s="41"/>
      <c r="M10" s="60" t="s">
        <v>151</v>
      </c>
      <c r="N10" s="53" t="s">
        <v>30</v>
      </c>
      <c r="O10" s="350" t="s">
        <v>157</v>
      </c>
      <c r="P10" s="350"/>
      <c r="Q10" s="350"/>
      <c r="R10" s="350"/>
      <c r="S10" s="350"/>
      <c r="T10" s="350"/>
      <c r="U10" s="351"/>
      <c r="V10" s="41"/>
    </row>
    <row r="11" spans="1:53" ht="28.5" customHeight="1">
      <c r="A11" s="41"/>
      <c r="B11" s="49" t="s">
        <v>193</v>
      </c>
      <c r="C11" s="50"/>
      <c r="D11" s="50"/>
      <c r="E11" s="50"/>
      <c r="F11" s="50"/>
      <c r="G11" s="50"/>
      <c r="H11" s="50"/>
      <c r="I11" s="50"/>
      <c r="J11" s="51">
        <v>5</v>
      </c>
      <c r="K11" s="41"/>
      <c r="L11" s="54"/>
      <c r="M11" s="61"/>
      <c r="N11" s="56"/>
      <c r="O11" s="57"/>
      <c r="P11" s="57"/>
      <c r="Q11" s="57"/>
      <c r="R11" s="57"/>
      <c r="S11" s="57"/>
      <c r="T11" s="57"/>
      <c r="U11" s="57"/>
      <c r="V11" s="54"/>
    </row>
    <row r="12" spans="1:53" ht="28.5" customHeight="1">
      <c r="A12" s="41"/>
      <c r="B12" s="49" t="s">
        <v>194</v>
      </c>
      <c r="C12" s="50"/>
      <c r="D12" s="50"/>
      <c r="E12" s="50"/>
      <c r="F12" s="50"/>
      <c r="G12" s="50" t="s">
        <v>195</v>
      </c>
      <c r="H12" s="50"/>
      <c r="I12" s="50"/>
      <c r="J12" s="51">
        <v>6</v>
      </c>
      <c r="K12" s="41"/>
      <c r="L12" s="41"/>
      <c r="M12" s="352" t="s">
        <v>22</v>
      </c>
      <c r="N12" s="353"/>
      <c r="O12" s="353"/>
      <c r="P12" s="353"/>
      <c r="Q12" s="353"/>
      <c r="R12" s="353"/>
      <c r="S12" s="353"/>
      <c r="T12" s="353"/>
      <c r="U12" s="354"/>
      <c r="V12" s="41"/>
    </row>
    <row r="13" spans="1:53" s="36" customFormat="1" ht="28.5" customHeight="1">
      <c r="A13" s="41"/>
      <c r="B13" s="49" t="s">
        <v>198</v>
      </c>
      <c r="C13" s="50"/>
      <c r="D13" s="50"/>
      <c r="E13" s="50"/>
      <c r="F13" s="50"/>
      <c r="G13" s="50"/>
      <c r="H13" s="50"/>
      <c r="I13" s="50"/>
      <c r="J13" s="51">
        <v>3</v>
      </c>
      <c r="K13" s="41"/>
      <c r="L13" s="41"/>
      <c r="M13" s="43" t="s">
        <v>7</v>
      </c>
      <c r="N13" s="44" t="s">
        <v>33</v>
      </c>
      <c r="O13" s="348" t="s">
        <v>158</v>
      </c>
      <c r="P13" s="348"/>
      <c r="Q13" s="348"/>
      <c r="R13" s="348"/>
      <c r="S13" s="348"/>
      <c r="T13" s="348"/>
      <c r="U13" s="349"/>
      <c r="V13" s="41"/>
    </row>
    <row r="14" spans="1:53" ht="28.5" customHeight="1">
      <c r="A14" s="41"/>
      <c r="B14" s="49" t="s">
        <v>199</v>
      </c>
      <c r="C14" s="50"/>
      <c r="D14" s="50"/>
      <c r="E14" s="50"/>
      <c r="F14" s="50"/>
      <c r="G14" s="50"/>
      <c r="H14" s="50"/>
      <c r="I14" s="50"/>
      <c r="J14" s="51">
        <v>2</v>
      </c>
      <c r="K14" s="41"/>
      <c r="L14" s="41"/>
      <c r="M14" s="48" t="s">
        <v>8</v>
      </c>
      <c r="N14" s="44" t="s">
        <v>34</v>
      </c>
      <c r="O14" s="348" t="s">
        <v>159</v>
      </c>
      <c r="P14" s="348"/>
      <c r="Q14" s="348"/>
      <c r="R14" s="348"/>
      <c r="S14" s="348"/>
      <c r="T14" s="348"/>
      <c r="U14" s="349"/>
      <c r="V14" s="41"/>
    </row>
    <row r="15" spans="1:53" ht="28.5" customHeight="1">
      <c r="A15" s="41"/>
      <c r="B15" s="62" t="s">
        <v>200</v>
      </c>
      <c r="C15" s="63"/>
      <c r="D15" s="63"/>
      <c r="E15" s="63"/>
      <c r="F15" s="63"/>
      <c r="G15" s="63"/>
      <c r="H15" s="63"/>
      <c r="I15" s="63"/>
      <c r="J15" s="64">
        <v>4</v>
      </c>
      <c r="K15" s="41"/>
      <c r="L15" s="41"/>
      <c r="M15" s="48" t="s">
        <v>9</v>
      </c>
      <c r="N15" s="44" t="s">
        <v>35</v>
      </c>
      <c r="O15" s="348" t="s">
        <v>160</v>
      </c>
      <c r="P15" s="348"/>
      <c r="Q15" s="348"/>
      <c r="R15" s="348"/>
      <c r="S15" s="348"/>
      <c r="T15" s="348"/>
      <c r="U15" s="349"/>
      <c r="V15" s="41"/>
    </row>
    <row r="16" spans="1:53" ht="28.5" customHeight="1">
      <c r="A16" s="41"/>
      <c r="B16" s="54"/>
      <c r="C16" s="54"/>
      <c r="D16" s="54"/>
      <c r="E16" s="54"/>
      <c r="F16" s="54"/>
      <c r="G16" s="54"/>
      <c r="H16" s="54"/>
      <c r="I16" s="54"/>
      <c r="J16" s="73"/>
      <c r="K16" s="41"/>
      <c r="L16" s="41"/>
      <c r="M16" s="48" t="s">
        <v>10</v>
      </c>
      <c r="N16" s="44" t="s">
        <v>36</v>
      </c>
      <c r="O16" s="348" t="s">
        <v>161</v>
      </c>
      <c r="P16" s="348"/>
      <c r="Q16" s="348"/>
      <c r="R16" s="348"/>
      <c r="S16" s="348"/>
      <c r="T16" s="348"/>
      <c r="U16" s="349"/>
      <c r="V16" s="41"/>
    </row>
    <row r="17" spans="1:22" ht="28.5" customHeight="1">
      <c r="A17" s="41"/>
      <c r="B17" s="41" t="s">
        <v>185</v>
      </c>
      <c r="C17" s="41"/>
      <c r="D17" s="41"/>
      <c r="E17" s="41"/>
      <c r="F17" s="41"/>
      <c r="G17" s="41"/>
      <c r="H17" s="41"/>
      <c r="I17" s="41"/>
      <c r="J17" s="42"/>
      <c r="K17" s="41"/>
      <c r="L17" s="41"/>
      <c r="M17" s="48" t="s">
        <v>11</v>
      </c>
      <c r="N17" s="44" t="s">
        <v>37</v>
      </c>
      <c r="O17" s="348" t="s">
        <v>162</v>
      </c>
      <c r="P17" s="348"/>
      <c r="Q17" s="348"/>
      <c r="R17" s="348"/>
      <c r="S17" s="348"/>
      <c r="T17" s="348"/>
      <c r="U17" s="349"/>
      <c r="V17" s="41"/>
    </row>
    <row r="18" spans="1:22" ht="28.5" customHeight="1">
      <c r="A18" s="41"/>
      <c r="B18" s="68" t="s">
        <v>201</v>
      </c>
      <c r="C18" s="69"/>
      <c r="D18" s="69"/>
      <c r="E18" s="69"/>
      <c r="F18" s="69"/>
      <c r="G18" s="69"/>
      <c r="H18" s="69"/>
      <c r="I18" s="69"/>
      <c r="J18" s="70">
        <v>7</v>
      </c>
      <c r="K18" s="41"/>
      <c r="L18" s="41"/>
      <c r="M18" s="48" t="s">
        <v>12</v>
      </c>
      <c r="N18" s="44" t="s">
        <v>38</v>
      </c>
      <c r="O18" s="348" t="s">
        <v>163</v>
      </c>
      <c r="P18" s="348"/>
      <c r="Q18" s="348"/>
      <c r="R18" s="348"/>
      <c r="S18" s="348"/>
      <c r="T18" s="348"/>
      <c r="U18" s="349"/>
      <c r="V18" s="41"/>
    </row>
    <row r="19" spans="1:22" ht="28.5" customHeight="1">
      <c r="A19" s="41"/>
      <c r="B19" s="54"/>
      <c r="C19" s="54"/>
      <c r="D19" s="54"/>
      <c r="E19" s="54"/>
      <c r="F19" s="54"/>
      <c r="G19" s="54"/>
      <c r="H19" s="54"/>
      <c r="I19" s="54"/>
      <c r="J19" s="73"/>
      <c r="K19" s="41"/>
      <c r="L19" s="41"/>
      <c r="M19" s="48" t="s">
        <v>13</v>
      </c>
      <c r="N19" s="44" t="s">
        <v>39</v>
      </c>
      <c r="O19" s="348" t="s">
        <v>164</v>
      </c>
      <c r="P19" s="348"/>
      <c r="Q19" s="348"/>
      <c r="R19" s="348"/>
      <c r="S19" s="348"/>
      <c r="T19" s="348"/>
      <c r="U19" s="349"/>
      <c r="V19" s="41"/>
    </row>
    <row r="20" spans="1:22" ht="28.5" customHeight="1">
      <c r="A20" s="41"/>
      <c r="B20" s="41" t="s">
        <v>180</v>
      </c>
      <c r="C20" s="41"/>
      <c r="D20" s="41"/>
      <c r="E20" s="41"/>
      <c r="F20" s="41"/>
      <c r="G20" s="41"/>
      <c r="H20" s="41"/>
      <c r="I20" s="41"/>
      <c r="J20" s="42"/>
      <c r="K20" s="41"/>
      <c r="L20" s="41"/>
      <c r="M20" s="48" t="s">
        <v>14</v>
      </c>
      <c r="N20" s="44" t="s">
        <v>40</v>
      </c>
      <c r="O20" s="348" t="s">
        <v>165</v>
      </c>
      <c r="P20" s="348"/>
      <c r="Q20" s="348"/>
      <c r="R20" s="348"/>
      <c r="S20" s="348"/>
      <c r="T20" s="348"/>
      <c r="U20" s="349"/>
      <c r="V20" s="41"/>
    </row>
    <row r="21" spans="1:22" ht="28.5" customHeight="1">
      <c r="A21" s="41"/>
      <c r="B21" s="343" t="s">
        <v>202</v>
      </c>
      <c r="C21" s="344"/>
      <c r="D21" s="344"/>
      <c r="E21" s="344"/>
      <c r="F21" s="344"/>
      <c r="G21" s="344"/>
      <c r="H21" s="344"/>
      <c r="I21" s="71"/>
      <c r="J21" s="47"/>
      <c r="K21" s="41"/>
      <c r="L21" s="41"/>
      <c r="M21" s="48" t="s">
        <v>15</v>
      </c>
      <c r="N21" s="44" t="s">
        <v>41</v>
      </c>
      <c r="O21" s="348" t="s">
        <v>166</v>
      </c>
      <c r="P21" s="348"/>
      <c r="Q21" s="348"/>
      <c r="R21" s="348"/>
      <c r="S21" s="348"/>
      <c r="T21" s="348"/>
      <c r="U21" s="349"/>
      <c r="V21" s="41"/>
    </row>
    <row r="22" spans="1:22" ht="28.5" customHeight="1">
      <c r="A22" s="41"/>
      <c r="B22" s="49" t="s">
        <v>203</v>
      </c>
      <c r="C22" s="50"/>
      <c r="D22" s="50"/>
      <c r="E22" s="50" t="s">
        <v>181</v>
      </c>
      <c r="F22" s="50"/>
      <c r="G22" s="50"/>
      <c r="H22" s="50"/>
      <c r="I22" s="50"/>
      <c r="J22" s="51">
        <v>15</v>
      </c>
      <c r="K22" s="41"/>
      <c r="L22" s="41"/>
      <c r="M22" s="48" t="s">
        <v>42</v>
      </c>
      <c r="N22" s="44" t="s">
        <v>50</v>
      </c>
      <c r="O22" s="348" t="s">
        <v>167</v>
      </c>
      <c r="P22" s="348"/>
      <c r="Q22" s="348"/>
      <c r="R22" s="348"/>
      <c r="S22" s="348"/>
      <c r="T22" s="348"/>
      <c r="U22" s="349"/>
      <c r="V22" s="41"/>
    </row>
    <row r="23" spans="1:22" ht="28.5" customHeight="1">
      <c r="A23" s="41"/>
      <c r="B23" s="49"/>
      <c r="C23" s="50"/>
      <c r="D23" s="50"/>
      <c r="E23" s="50" t="s">
        <v>182</v>
      </c>
      <c r="F23" s="50"/>
      <c r="G23" s="50"/>
      <c r="H23" s="50"/>
      <c r="I23" s="50"/>
      <c r="J23" s="51">
        <v>8</v>
      </c>
      <c r="K23" s="41"/>
      <c r="L23" s="41"/>
      <c r="M23" s="48" t="s">
        <v>43</v>
      </c>
      <c r="N23" s="44" t="s">
        <v>51</v>
      </c>
      <c r="O23" s="348" t="s">
        <v>168</v>
      </c>
      <c r="P23" s="348"/>
      <c r="Q23" s="348"/>
      <c r="R23" s="348"/>
      <c r="S23" s="348"/>
      <c r="T23" s="348"/>
      <c r="U23" s="349"/>
      <c r="V23" s="41"/>
    </row>
    <row r="24" spans="1:22" ht="28.5" customHeight="1">
      <c r="A24" s="41"/>
      <c r="B24" s="49" t="s">
        <v>204</v>
      </c>
      <c r="C24" s="50"/>
      <c r="D24" s="50"/>
      <c r="E24" s="50"/>
      <c r="F24" s="50"/>
      <c r="G24" s="50"/>
      <c r="H24" s="50"/>
      <c r="I24" s="50"/>
      <c r="J24" s="51">
        <v>5</v>
      </c>
      <c r="K24" s="41"/>
      <c r="L24" s="41"/>
      <c r="M24" s="48" t="s">
        <v>44</v>
      </c>
      <c r="N24" s="44" t="s">
        <v>52</v>
      </c>
      <c r="O24" s="348" t="s">
        <v>169</v>
      </c>
      <c r="P24" s="348"/>
      <c r="Q24" s="348"/>
      <c r="R24" s="348"/>
      <c r="S24" s="348"/>
      <c r="T24" s="348"/>
      <c r="U24" s="349"/>
      <c r="V24" s="41"/>
    </row>
    <row r="25" spans="1:22" ht="28.5" customHeight="1">
      <c r="A25" s="41"/>
      <c r="B25" s="49" t="s">
        <v>205</v>
      </c>
      <c r="C25" s="50"/>
      <c r="D25" s="50"/>
      <c r="E25" s="50"/>
      <c r="F25" s="50"/>
      <c r="G25" s="50"/>
      <c r="H25" s="50"/>
      <c r="I25" s="50"/>
      <c r="J25" s="51">
        <v>6</v>
      </c>
      <c r="K25" s="41"/>
      <c r="L25" s="41"/>
      <c r="M25" s="48" t="s">
        <v>45</v>
      </c>
      <c r="N25" s="44" t="s">
        <v>53</v>
      </c>
      <c r="O25" s="348" t="s">
        <v>170</v>
      </c>
      <c r="P25" s="348"/>
      <c r="Q25" s="348"/>
      <c r="R25" s="348"/>
      <c r="S25" s="348"/>
      <c r="T25" s="348"/>
      <c r="U25" s="349"/>
      <c r="V25" s="41"/>
    </row>
    <row r="26" spans="1:22" ht="28.5" customHeight="1">
      <c r="A26" s="41"/>
      <c r="B26" s="72" t="s">
        <v>206</v>
      </c>
      <c r="C26" s="50"/>
      <c r="D26" s="50"/>
      <c r="E26" s="50"/>
      <c r="F26" s="50"/>
      <c r="G26" s="50"/>
      <c r="H26" s="50"/>
      <c r="I26" s="50"/>
      <c r="J26" s="51"/>
      <c r="K26" s="41"/>
      <c r="L26" s="41"/>
      <c r="M26" s="48" t="s">
        <v>46</v>
      </c>
      <c r="N26" s="44" t="s">
        <v>54</v>
      </c>
      <c r="O26" s="348" t="s">
        <v>171</v>
      </c>
      <c r="P26" s="348"/>
      <c r="Q26" s="348"/>
      <c r="R26" s="348"/>
      <c r="S26" s="348"/>
      <c r="T26" s="348"/>
      <c r="U26" s="349"/>
      <c r="V26" s="41"/>
    </row>
    <row r="27" spans="1:22" ht="28.5" customHeight="1">
      <c r="A27" s="41"/>
      <c r="B27" s="49" t="s">
        <v>207</v>
      </c>
      <c r="C27" s="50"/>
      <c r="D27" s="50" t="s">
        <v>183</v>
      </c>
      <c r="E27" s="50"/>
      <c r="F27" s="50"/>
      <c r="G27" s="50"/>
      <c r="H27" s="50"/>
      <c r="I27" s="50"/>
      <c r="J27" s="51">
        <v>4</v>
      </c>
      <c r="K27" s="41"/>
      <c r="L27" s="41"/>
      <c r="M27" s="48" t="s">
        <v>47</v>
      </c>
      <c r="N27" s="44" t="s">
        <v>55</v>
      </c>
      <c r="O27" s="348" t="s">
        <v>172</v>
      </c>
      <c r="P27" s="348"/>
      <c r="Q27" s="348"/>
      <c r="R27" s="348"/>
      <c r="S27" s="348"/>
      <c r="T27" s="348"/>
      <c r="U27" s="349"/>
      <c r="V27" s="41"/>
    </row>
    <row r="28" spans="1:22" ht="28.5" customHeight="1">
      <c r="A28" s="41"/>
      <c r="B28" s="62"/>
      <c r="C28" s="63"/>
      <c r="D28" s="63" t="s">
        <v>182</v>
      </c>
      <c r="E28" s="63"/>
      <c r="F28" s="63"/>
      <c r="G28" s="63"/>
      <c r="H28" s="63"/>
      <c r="I28" s="63"/>
      <c r="J28" s="64">
        <v>5</v>
      </c>
      <c r="K28" s="41"/>
      <c r="L28" s="41"/>
      <c r="M28" s="48" t="s">
        <v>48</v>
      </c>
      <c r="N28" s="44" t="s">
        <v>56</v>
      </c>
      <c r="O28" s="348" t="s">
        <v>173</v>
      </c>
      <c r="P28" s="348"/>
      <c r="Q28" s="348"/>
      <c r="R28" s="348"/>
      <c r="S28" s="348"/>
      <c r="T28" s="348"/>
      <c r="U28" s="349"/>
      <c r="V28" s="41"/>
    </row>
    <row r="29" spans="1:22" ht="28.5" customHeight="1">
      <c r="A29" s="41"/>
      <c r="B29" s="54"/>
      <c r="C29" s="54"/>
      <c r="D29" s="54"/>
      <c r="E29" s="54"/>
      <c r="F29" s="54"/>
      <c r="G29" s="54"/>
      <c r="H29" s="54"/>
      <c r="I29" s="54"/>
      <c r="J29" s="73"/>
      <c r="K29" s="41"/>
      <c r="L29" s="41"/>
      <c r="M29" s="48" t="s">
        <v>49</v>
      </c>
      <c r="N29" s="44" t="s">
        <v>57</v>
      </c>
      <c r="O29" s="348" t="s">
        <v>174</v>
      </c>
      <c r="P29" s="348"/>
      <c r="Q29" s="348"/>
      <c r="R29" s="348"/>
      <c r="S29" s="348"/>
      <c r="T29" s="348"/>
      <c r="U29" s="349"/>
      <c r="V29" s="41"/>
    </row>
    <row r="30" spans="1:22" ht="28.5" customHeight="1">
      <c r="A30" s="41"/>
      <c r="B30" s="41" t="s">
        <v>208</v>
      </c>
      <c r="C30" s="41"/>
      <c r="D30" s="41"/>
      <c r="E30" s="41"/>
      <c r="F30" s="41"/>
      <c r="G30" s="41"/>
      <c r="H30" s="41"/>
      <c r="I30" s="41"/>
      <c r="J30" s="66"/>
      <c r="K30" s="41"/>
      <c r="L30" s="41"/>
      <c r="M30" s="65" t="s">
        <v>175</v>
      </c>
      <c r="N30" s="44"/>
      <c r="O30" s="348" t="s">
        <v>176</v>
      </c>
      <c r="P30" s="348"/>
      <c r="Q30" s="348"/>
      <c r="R30" s="348"/>
      <c r="S30" s="348"/>
      <c r="T30" s="348"/>
      <c r="U30" s="349"/>
      <c r="V30" s="41"/>
    </row>
    <row r="31" spans="1:22" ht="28.5" customHeight="1">
      <c r="A31" s="41"/>
      <c r="B31" s="41" t="s">
        <v>221</v>
      </c>
      <c r="C31" s="41"/>
      <c r="D31" s="41"/>
      <c r="E31" s="41"/>
      <c r="F31" s="41"/>
      <c r="G31" s="41"/>
      <c r="H31" s="41"/>
      <c r="I31" s="41"/>
      <c r="J31" s="66"/>
      <c r="K31" s="41"/>
      <c r="L31" s="41"/>
      <c r="M31" s="48" t="s">
        <v>69</v>
      </c>
      <c r="N31" s="44" t="s">
        <v>63</v>
      </c>
      <c r="O31" s="348" t="s">
        <v>177</v>
      </c>
      <c r="P31" s="348"/>
      <c r="Q31" s="348"/>
      <c r="R31" s="348"/>
      <c r="S31" s="348"/>
      <c r="T31" s="348"/>
      <c r="U31" s="349"/>
      <c r="V31" s="41"/>
    </row>
    <row r="32" spans="1:22" ht="28.5" customHeight="1">
      <c r="A32" s="41"/>
      <c r="B32" s="41" t="s">
        <v>222</v>
      </c>
      <c r="C32" s="41"/>
      <c r="D32" s="41"/>
      <c r="E32" s="41"/>
      <c r="F32" s="41"/>
      <c r="G32" s="41"/>
      <c r="H32" s="41"/>
      <c r="I32" s="41"/>
      <c r="J32" s="66"/>
      <c r="K32" s="41"/>
      <c r="L32" s="41"/>
      <c r="M32" s="60" t="s">
        <v>70</v>
      </c>
      <c r="N32" s="67"/>
      <c r="O32" s="350" t="s">
        <v>178</v>
      </c>
      <c r="P32" s="350"/>
      <c r="Q32" s="350"/>
      <c r="R32" s="350"/>
      <c r="S32" s="350"/>
      <c r="T32" s="350"/>
      <c r="U32" s="351"/>
      <c r="V32" s="41"/>
    </row>
    <row r="33" spans="1:22" ht="28.5" customHeight="1">
      <c r="A33" s="41"/>
      <c r="B33" s="41" t="s">
        <v>223</v>
      </c>
      <c r="C33" s="41"/>
      <c r="D33" s="41"/>
      <c r="E33" s="41"/>
      <c r="F33" s="41"/>
      <c r="G33" s="41"/>
      <c r="H33" s="41"/>
      <c r="I33" s="41"/>
      <c r="J33" s="66"/>
      <c r="K33" s="41"/>
      <c r="L33" s="41"/>
      <c r="M33" s="41"/>
      <c r="N33" s="41"/>
      <c r="O33" s="41"/>
      <c r="P33" s="41"/>
      <c r="Q33" s="41"/>
      <c r="R33" s="41"/>
      <c r="S33" s="41"/>
      <c r="T33" s="41"/>
      <c r="U33" s="41"/>
      <c r="V33" s="41"/>
    </row>
    <row r="34" spans="1:22" ht="28.5" customHeight="1">
      <c r="A34" s="41"/>
      <c r="B34" s="41"/>
      <c r="C34" s="41"/>
      <c r="D34" s="41"/>
      <c r="E34" s="41"/>
      <c r="F34" s="41"/>
      <c r="G34" s="41"/>
      <c r="H34" s="41"/>
      <c r="I34" s="41"/>
      <c r="J34" s="66"/>
      <c r="K34" s="41"/>
      <c r="L34" s="41"/>
      <c r="M34" s="41"/>
      <c r="N34" s="41"/>
      <c r="O34" s="41"/>
      <c r="P34" s="41"/>
      <c r="Q34" s="41"/>
      <c r="R34" s="41"/>
      <c r="S34" s="41"/>
      <c r="T34" s="41"/>
      <c r="U34" s="41"/>
      <c r="V34" s="41"/>
    </row>
  </sheetData>
  <mergeCells count="33">
    <mergeCell ref="O32:U32"/>
    <mergeCell ref="O21:U21"/>
    <mergeCell ref="O22:U22"/>
    <mergeCell ref="O23:U23"/>
    <mergeCell ref="O24:U24"/>
    <mergeCell ref="O25:U25"/>
    <mergeCell ref="O26:U26"/>
    <mergeCell ref="O27:U27"/>
    <mergeCell ref="O28:U28"/>
    <mergeCell ref="O29:U29"/>
    <mergeCell ref="O30:U30"/>
    <mergeCell ref="O31:U31"/>
    <mergeCell ref="O15:U15"/>
    <mergeCell ref="O16:U16"/>
    <mergeCell ref="O17:U17"/>
    <mergeCell ref="O18:U18"/>
    <mergeCell ref="O19:U19"/>
    <mergeCell ref="M7:U7"/>
    <mergeCell ref="B21:H21"/>
    <mergeCell ref="B3:J3"/>
    <mergeCell ref="A1:K1"/>
    <mergeCell ref="L1:V1"/>
    <mergeCell ref="M2:U2"/>
    <mergeCell ref="O3:U3"/>
    <mergeCell ref="O4:U4"/>
    <mergeCell ref="O5:U5"/>
    <mergeCell ref="O20:U20"/>
    <mergeCell ref="O8:U8"/>
    <mergeCell ref="O9:U9"/>
    <mergeCell ref="O10:U10"/>
    <mergeCell ref="M12:U12"/>
    <mergeCell ref="O13:U13"/>
    <mergeCell ref="O14:U14"/>
  </mergeCells>
  <phoneticPr fontId="2"/>
  <printOptions horizontalCentered="1" verticalCentered="1"/>
  <pageMargins left="0.70866141732283472" right="0.70866141732283472" top="0.55118110236220474" bottom="0.55118110236220474"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収支一般</vt:lpstr>
      <vt:lpstr>参考資料</vt:lpstr>
      <vt:lpstr>参考資料!Print_Area</vt:lpstr>
      <vt:lpstr>収支一般!Print_Area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0570</dc:creator>
  <cp:lastModifiedBy>0570</cp:lastModifiedBy>
  <cp:lastPrinted>2020-12-09T06:15:50Z</cp:lastPrinted>
  <dcterms:created xsi:type="dcterms:W3CDTF">2020-11-19T02:41:34Z</dcterms:created>
  <dcterms:modified xsi:type="dcterms:W3CDTF">2021-01-14T07:51:40Z</dcterms:modified>
</cp:coreProperties>
</file>