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lfile01\共有フォルダ\18_高齢者介護課\04_介護給付係\03_介護給付　★★\05_令和７年度\220307_介護報酬関係\R06_処遇改善加算計画書\02処遇改善加算計画（市→事業所）\通知\令和7年度加算届の提出のおねがい\HP掲載分\"/>
    </mc:Choice>
  </mc:AlternateContent>
  <xr:revisionPtr revIDLastSave="0" documentId="13_ncr:1_{2BFE4D52-1F86-45A3-AEB7-316743D50C49}" xr6:coauthVersionLast="47" xr6:coauthVersionMax="47" xr10:uidLastSave="{00000000-0000-0000-0000-000000000000}"/>
  <bookViews>
    <workbookView xWindow="-108" yWindow="-108" windowWidth="23256" windowHeight="12456" tabRatio="874" activeTab="2" xr2:uid="{00000000-000D-0000-FFFF-FFFF00000000}"/>
  </bookViews>
  <sheets>
    <sheet name="チェック表（居宅）" sheetId="30" r:id="rId1"/>
    <sheet name="チェック表（予防支援）" sheetId="54" r:id="rId2"/>
    <sheet name="別紙3－2届出書" sheetId="43" r:id="rId3"/>
    <sheet name="別紙1-1" sheetId="44" r:id="rId4"/>
    <sheet name="別紙1-1 (R8.6.1～)" sheetId="55" r:id="rId5"/>
    <sheet name="備考（1）" sheetId="49" r:id="rId6"/>
    <sheet name="標準様式1" sheetId="50" r:id="rId7"/>
    <sheet name="標準様式1記入方法" sheetId="52" r:id="rId8"/>
    <sheet name="別紙36" sheetId="47" r:id="rId9"/>
    <sheet name="別紙36-2" sheetId="48" r:id="rId10"/>
    <sheet name="参考様式３" sheetId="16" r:id="rId11"/>
    <sheet name="プルダウン・リスト" sheetId="53" r:id="rId12"/>
  </sheets>
  <externalReferences>
    <externalReference r:id="rId13"/>
  </externalReferences>
  <definedNames>
    <definedName name="ｋ" localSheetId="1">#N/A</definedName>
    <definedName name="ｋ" localSheetId="5">#N/A</definedName>
    <definedName name="ｋ" localSheetId="3">#REF!</definedName>
    <definedName name="ｋ" localSheetId="4">#REF!</definedName>
    <definedName name="ｋ" localSheetId="2">#REF!</definedName>
    <definedName name="ｋ" localSheetId="8">#N/A</definedName>
    <definedName name="ｋ" localSheetId="9">#REF!</definedName>
    <definedName name="ｋ">#REF!</definedName>
    <definedName name="_xlnm.Print_Area" localSheetId="0">'チェック表（居宅）'!$A$1:$G$29</definedName>
    <definedName name="_xlnm.Print_Area" localSheetId="1">'チェック表（予防支援）'!$A$1:$G$15</definedName>
    <definedName name="_xlnm.Print_Area" localSheetId="10">参考様式３!$A$1:$U$41</definedName>
    <definedName name="_xlnm.Print_Area" localSheetId="5">'備考（1）'!$A$1:$Q$79</definedName>
    <definedName name="_xlnm.Print_Area" localSheetId="6">標準様式1!$A$1:$BD$51</definedName>
    <definedName name="_xlnm.Print_Area" localSheetId="7">標準様式1記入方法!$A$1:$O$77</definedName>
    <definedName name="_xlnm.Print_Area" localSheetId="3">'別紙1-1'!$A$1:$AF$26</definedName>
    <definedName name="_xlnm.Print_Area" localSheetId="4">'別紙1-1 (R8.6.1～)'!$A$1:$AF$28</definedName>
    <definedName name="_xlnm.Print_Area" localSheetId="2">'別紙3－2届出書'!$A$1:$AO$83</definedName>
    <definedName name="_xlnm.Print_Area" localSheetId="8">別紙36!$A$1:$Z$68</definedName>
    <definedName name="_xlnm.Print_Area" localSheetId="9">'別紙36-2'!$A$1:$Z$42</definedName>
    <definedName name="_xlnm.Print_Titles" localSheetId="6">標準様式1!$1:$13</definedName>
    <definedName name="サービス名" localSheetId="1">#N/A</definedName>
    <definedName name="サービス名" localSheetId="5">#N/A</definedName>
    <definedName name="サービス名" localSheetId="3">#REF!</definedName>
    <definedName name="サービス名" localSheetId="4">#REF!</definedName>
    <definedName name="サービス名" localSheetId="2">#REF!</definedName>
    <definedName name="サービス名" localSheetId="8">#N/A</definedName>
    <definedName name="サービス名" localSheetId="9">#REF!</definedName>
    <definedName name="サービス名">#REF!</definedName>
    <definedName name="サービス名称" localSheetId="1">#N/A</definedName>
    <definedName name="サービス名称" localSheetId="5">#N/A</definedName>
    <definedName name="サービス名称" localSheetId="3">#REF!</definedName>
    <definedName name="サービス名称" localSheetId="4">#REF!</definedName>
    <definedName name="サービス名称" localSheetId="2">#REF!</definedName>
    <definedName name="サービス名称" localSheetId="8">#N/A</definedName>
    <definedName name="サービス名称" localSheetId="9">#REF!</definedName>
    <definedName name="サービス名称">#REF!</definedName>
    <definedName name="だだ" localSheetId="1">#N/A</definedName>
    <definedName name="だだ" localSheetId="5">#N/A</definedName>
    <definedName name="だだ" localSheetId="3">#REF!</definedName>
    <definedName name="だだ" localSheetId="4">#REF!</definedName>
    <definedName name="だだ" localSheetId="2">#REF!</definedName>
    <definedName name="だだ" localSheetId="8">#N/A</definedName>
    <definedName name="だだ" localSheetId="9">#REF!</definedName>
    <definedName name="だだ">#REF!</definedName>
    <definedName name="っっｋ" localSheetId="1">#N/A</definedName>
    <definedName name="っっｋ" localSheetId="5">#N/A</definedName>
    <definedName name="っっｋ" localSheetId="8">#N/A</definedName>
    <definedName name="っっｋ" localSheetId="9">#REF!</definedName>
    <definedName name="っっｋ">#REF!</definedName>
    <definedName name="っっっっｌ" localSheetId="1">#N/A</definedName>
    <definedName name="っっっっｌ" localSheetId="5">#N/A</definedName>
    <definedName name="っっっっｌ" localSheetId="8">#N/A</definedName>
    <definedName name="っっっっｌ" localSheetId="9">#REF!</definedName>
    <definedName name="っっっっｌ">#REF!</definedName>
    <definedName name="介護支援専門員" localSheetId="1">#REF!</definedName>
    <definedName name="介護支援専門員">プルダウン・リスト!$D$16:$D$28</definedName>
    <definedName name="介護予防支援担当職員" localSheetId="1">#REF!</definedName>
    <definedName name="介護予防支援担当職員">プルダウン・リスト!$E$16:$E$28</definedName>
    <definedName name="確認" localSheetId="1">#N/A</definedName>
    <definedName name="確認" localSheetId="5">#N/A</definedName>
    <definedName name="確認" localSheetId="8">#N/A</definedName>
    <definedName name="確認" localSheetId="9">#REF!</definedName>
    <definedName name="確認">#REF!</definedName>
    <definedName name="管理者" localSheetId="1">#REF!</definedName>
    <definedName name="管理者">プルダウン・リスト!$C$16:$C$28</definedName>
    <definedName name="職種" localSheetId="1">#REF!</definedName>
    <definedName name="職種" localSheetId="11">プルダウン・リスト!$C$15:$K$15</definedName>
    <definedName name="職種" localSheetId="6">プルダウン・リスト!$C$15:$K$15</definedName>
    <definedName name="職種" localSheetId="7">プルダウン・リスト!$C$15:$K$15</definedName>
    <definedName name="職種">[1]標準様式１プルダウン・リスト!$C$15:$K$15</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0" i="50" l="1"/>
  <c r="M45" i="50"/>
  <c r="H50" i="50" s="1"/>
  <c r="H45" i="50"/>
  <c r="C45" i="50"/>
  <c r="H44" i="50"/>
  <c r="C44" i="50"/>
  <c r="P40" i="50"/>
  <c r="L40" i="50"/>
  <c r="J40" i="50"/>
  <c r="G39" i="50"/>
  <c r="E39" i="50"/>
  <c r="G38" i="50"/>
  <c r="E38" i="50"/>
  <c r="G37" i="50"/>
  <c r="E37" i="50"/>
  <c r="G36" i="50"/>
  <c r="G40" i="50" s="1"/>
  <c r="E36" i="50"/>
  <c r="E40" i="50" s="1"/>
  <c r="AU31" i="50"/>
  <c r="AW31" i="50" s="1"/>
  <c r="AU30" i="50"/>
  <c r="AW30" i="50" s="1"/>
  <c r="AU29" i="50"/>
  <c r="AW29" i="50" s="1"/>
  <c r="AU28" i="50"/>
  <c r="AW28" i="50" s="1"/>
  <c r="AU27" i="50"/>
  <c r="AW27" i="50" s="1"/>
  <c r="AU26" i="50"/>
  <c r="AW26" i="50" s="1"/>
  <c r="AU25" i="50"/>
  <c r="AW25" i="50" s="1"/>
  <c r="AU24" i="50"/>
  <c r="AW24" i="50" s="1"/>
  <c r="AU23" i="50"/>
  <c r="AW23" i="50" s="1"/>
  <c r="AU22" i="50"/>
  <c r="AW22" i="50" s="1"/>
  <c r="AU21" i="50"/>
  <c r="AW21" i="50" s="1"/>
  <c r="AU20" i="50"/>
  <c r="AW20" i="50" s="1"/>
  <c r="AU19" i="50"/>
  <c r="AW19" i="50" s="1"/>
  <c r="AU18" i="50"/>
  <c r="AW18" i="50" s="1"/>
  <c r="AU17" i="50"/>
  <c r="AW17" i="50" s="1"/>
  <c r="B17" i="50"/>
  <c r="B18" i="50" s="1"/>
  <c r="B19" i="50" s="1"/>
  <c r="B20" i="50" s="1"/>
  <c r="B21" i="50" s="1"/>
  <c r="B22" i="50" s="1"/>
  <c r="B23" i="50" s="1"/>
  <c r="B24" i="50" s="1"/>
  <c r="B25" i="50" s="1"/>
  <c r="B26" i="50" s="1"/>
  <c r="B27" i="50" s="1"/>
  <c r="B28" i="50" s="1"/>
  <c r="B29" i="50" s="1"/>
  <c r="B30" i="50" s="1"/>
  <c r="B31" i="50" s="1"/>
  <c r="AU16" i="50"/>
  <c r="AW16" i="50" s="1"/>
  <c r="B16" i="50"/>
  <c r="AU15" i="50"/>
  <c r="AW15" i="50" s="1"/>
  <c r="B15" i="50"/>
  <c r="AU14" i="50"/>
  <c r="AW14" i="50" s="1"/>
  <c r="AN12" i="50"/>
  <c r="AN13" i="50" s="1"/>
  <c r="AM12" i="50"/>
  <c r="AM13" i="50" s="1"/>
  <c r="AL12" i="50"/>
  <c r="AL13" i="50" s="1"/>
  <c r="AB12" i="50"/>
  <c r="AB13" i="50" s="1"/>
  <c r="AA12" i="50"/>
  <c r="AA13" i="50" s="1"/>
  <c r="Z12" i="50"/>
  <c r="Z13" i="50" s="1"/>
  <c r="P12" i="50"/>
  <c r="P13" i="50" s="1"/>
  <c r="AT11" i="50"/>
  <c r="AT12" i="50" s="1"/>
  <c r="AT13" i="50" s="1"/>
  <c r="AS11" i="50"/>
  <c r="AS12" i="50" s="1"/>
  <c r="AS13" i="50" s="1"/>
  <c r="AR11" i="50"/>
  <c r="AR12" i="50" s="1"/>
  <c r="AR13" i="50" s="1"/>
  <c r="AI11" i="50"/>
  <c r="AH11" i="50"/>
  <c r="AG11" i="50"/>
  <c r="W11" i="50"/>
  <c r="V11" i="50"/>
  <c r="U11" i="50"/>
  <c r="AU9" i="50"/>
  <c r="X2" i="50"/>
  <c r="AK12" i="50" s="1"/>
  <c r="AK13" i="50" s="1"/>
  <c r="M50" i="50" l="1"/>
  <c r="AZ7" i="50"/>
  <c r="Z11" i="50"/>
  <c r="AL11" i="50"/>
  <c r="S12" i="50"/>
  <c r="S13" i="50" s="1"/>
  <c r="AE12" i="50"/>
  <c r="AE13" i="50" s="1"/>
  <c r="AQ12" i="50"/>
  <c r="AQ13" i="50" s="1"/>
  <c r="AA11" i="50"/>
  <c r="AM11" i="50"/>
  <c r="T12" i="50"/>
  <c r="T13" i="50" s="1"/>
  <c r="AF12" i="50"/>
  <c r="AF13" i="50" s="1"/>
  <c r="Y11" i="50"/>
  <c r="AK11" i="50"/>
  <c r="AD12" i="50"/>
  <c r="AD13" i="50" s="1"/>
  <c r="AP12" i="50"/>
  <c r="AP13" i="50" s="1"/>
  <c r="AB11" i="50"/>
  <c r="U12" i="50"/>
  <c r="U13" i="50" s="1"/>
  <c r="Q11" i="50"/>
  <c r="AC11" i="50"/>
  <c r="AO11" i="50"/>
  <c r="V12" i="50"/>
  <c r="V13" i="50" s="1"/>
  <c r="AH12" i="50"/>
  <c r="AH13" i="50" s="1"/>
  <c r="X11" i="50"/>
  <c r="Q12" i="50"/>
  <c r="Q13" i="50" s="1"/>
  <c r="AO12" i="50"/>
  <c r="AO13" i="50" s="1"/>
  <c r="R12" i="50"/>
  <c r="R13" i="50" s="1"/>
  <c r="P11" i="50"/>
  <c r="AN11" i="50"/>
  <c r="AG12" i="50"/>
  <c r="AG13" i="50" s="1"/>
  <c r="R11" i="50"/>
  <c r="AD11" i="50"/>
  <c r="AP11" i="50"/>
  <c r="W12" i="50"/>
  <c r="W13" i="50" s="1"/>
  <c r="AI12" i="50"/>
  <c r="AI13" i="50" s="1"/>
  <c r="AJ11" i="50"/>
  <c r="AC12" i="50"/>
  <c r="AC13" i="50" s="1"/>
  <c r="S11" i="50"/>
  <c r="AE11" i="50"/>
  <c r="AQ11" i="50"/>
  <c r="X12" i="50"/>
  <c r="X13" i="50" s="1"/>
  <c r="AJ12" i="50"/>
  <c r="AJ13" i="50" s="1"/>
  <c r="T11" i="50"/>
  <c r="AF11" i="50"/>
  <c r="Y12" i="50"/>
  <c r="Y13" i="50" s="1"/>
</calcChain>
</file>

<file path=xl/sharedStrings.xml><?xml version="1.0" encoding="utf-8"?>
<sst xmlns="http://schemas.openxmlformats.org/spreadsheetml/2006/main" count="1159" uniqueCount="536">
  <si>
    <t>電話番号</t>
  </si>
  <si>
    <t>FAX番号</t>
  </si>
  <si>
    <t>代表者の職・氏名</t>
  </si>
  <si>
    <t>職名</t>
  </si>
  <si>
    <t>氏名</t>
  </si>
  <si>
    <t>代表者の住所</t>
  </si>
  <si>
    <t>管理者の氏名</t>
  </si>
  <si>
    <t>管理者の住所</t>
  </si>
  <si>
    <t>介護保険事業所番号</t>
  </si>
  <si>
    <t>別添のとおり</t>
  </si>
  <si>
    <t>対象月</t>
    <rPh sb="0" eb="2">
      <t>タイショウ</t>
    </rPh>
    <rPh sb="2" eb="3">
      <t>ツキ</t>
    </rPh>
    <phoneticPr fontId="2"/>
  </si>
  <si>
    <t>（注意事項）</t>
  </si>
  <si>
    <t>介護給付費算定に係る体制等に関する届出書・変更届出書　チェック表
（居宅介護支援）</t>
    <rPh sb="0" eb="2">
      <t>カイゴ</t>
    </rPh>
    <rPh sb="2" eb="5">
      <t>キュウフヒ</t>
    </rPh>
    <rPh sb="5" eb="7">
      <t>サンテイ</t>
    </rPh>
    <rPh sb="8" eb="9">
      <t>カカ</t>
    </rPh>
    <rPh sb="10" eb="12">
      <t>タイセイ</t>
    </rPh>
    <rPh sb="12" eb="13">
      <t>トウ</t>
    </rPh>
    <rPh sb="14" eb="15">
      <t>カン</t>
    </rPh>
    <rPh sb="17" eb="20">
      <t>トドケデショ</t>
    </rPh>
    <rPh sb="21" eb="23">
      <t>ヘンコウ</t>
    </rPh>
    <rPh sb="23" eb="25">
      <t>トドケデ</t>
    </rPh>
    <rPh sb="25" eb="26">
      <t>ショ</t>
    </rPh>
    <rPh sb="31" eb="32">
      <t>ヒョウ</t>
    </rPh>
    <rPh sb="34" eb="36">
      <t>キョタク</t>
    </rPh>
    <rPh sb="36" eb="38">
      <t>カイゴ</t>
    </rPh>
    <rPh sb="38" eb="40">
      <t>シエン</t>
    </rPh>
    <phoneticPr fontId="3"/>
  </si>
  <si>
    <t>届出事項</t>
    <rPh sb="0" eb="2">
      <t>トドケデ</t>
    </rPh>
    <rPh sb="2" eb="4">
      <t>ジコウ</t>
    </rPh>
    <phoneticPr fontId="3"/>
  </si>
  <si>
    <t>添　付　書　類</t>
    <rPh sb="0" eb="1">
      <t>ソウ</t>
    </rPh>
    <rPh sb="2" eb="3">
      <t>ヅケ</t>
    </rPh>
    <rPh sb="4" eb="5">
      <t>ショ</t>
    </rPh>
    <rPh sb="6" eb="7">
      <t>タグイ</t>
    </rPh>
    <phoneticPr fontId="3"/>
  </si>
  <si>
    <t>備　　考</t>
    <rPh sb="0" eb="1">
      <t>ソナエ</t>
    </rPh>
    <rPh sb="3" eb="4">
      <t>コウ</t>
    </rPh>
    <phoneticPr fontId="3"/>
  </si>
  <si>
    <t>□</t>
    <phoneticPr fontId="3"/>
  </si>
  <si>
    <t>運営規程</t>
    <rPh sb="0" eb="2">
      <t>ウンエイ</t>
    </rPh>
    <rPh sb="2" eb="4">
      <t>キテイ</t>
    </rPh>
    <phoneticPr fontId="3"/>
  </si>
  <si>
    <t>特別地域加算</t>
    <rPh sb="0" eb="2">
      <t>トクベツ</t>
    </rPh>
    <rPh sb="2" eb="4">
      <t>チイキ</t>
    </rPh>
    <rPh sb="4" eb="6">
      <t>カサン</t>
    </rPh>
    <phoneticPr fontId="3"/>
  </si>
  <si>
    <t>中山間地域等における小規模事業所加算（地域に関する状況）</t>
    <rPh sb="0" eb="1">
      <t>ナカ</t>
    </rPh>
    <rPh sb="1" eb="3">
      <t>ヤマアイ</t>
    </rPh>
    <rPh sb="3" eb="6">
      <t>チイキナド</t>
    </rPh>
    <rPh sb="10" eb="13">
      <t>ショウキボ</t>
    </rPh>
    <rPh sb="13" eb="16">
      <t>ジギョウショ</t>
    </rPh>
    <rPh sb="16" eb="18">
      <t>カサン</t>
    </rPh>
    <rPh sb="19" eb="21">
      <t>チイキ</t>
    </rPh>
    <rPh sb="22" eb="23">
      <t>カン</t>
    </rPh>
    <rPh sb="25" eb="27">
      <t>ジョウキョウ</t>
    </rPh>
    <phoneticPr fontId="3"/>
  </si>
  <si>
    <t>事業所番号</t>
    <rPh sb="0" eb="3">
      <t>ジギョウショ</t>
    </rPh>
    <rPh sb="3" eb="5">
      <t>バンゴウ</t>
    </rPh>
    <phoneticPr fontId="3"/>
  </si>
  <si>
    <t>年</t>
    <rPh sb="0" eb="1">
      <t>ネン</t>
    </rPh>
    <phoneticPr fontId="3"/>
  </si>
  <si>
    <t>月</t>
    <rPh sb="0" eb="1">
      <t>ツキ</t>
    </rPh>
    <phoneticPr fontId="2"/>
  </si>
  <si>
    <t>実利用者数</t>
    <rPh sb="1" eb="4">
      <t>リヨウシャ</t>
    </rPh>
    <rPh sb="4" eb="5">
      <t>カズ</t>
    </rPh>
    <phoneticPr fontId="2"/>
  </si>
  <si>
    <t>人</t>
    <rPh sb="0" eb="1">
      <t>ニン</t>
    </rPh>
    <phoneticPr fontId="2"/>
  </si>
  <si>
    <t>平均実利用者数</t>
    <rPh sb="0" eb="2">
      <t>ヘイキン</t>
    </rPh>
    <rPh sb="2" eb="3">
      <t>ジツ</t>
    </rPh>
    <rPh sb="3" eb="6">
      <t>リヨウシャ</t>
    </rPh>
    <rPh sb="6" eb="7">
      <t>スウ</t>
    </rPh>
    <phoneticPr fontId="2"/>
  </si>
  <si>
    <t>事業所名</t>
    <rPh sb="0" eb="3">
      <t>ジギョウショ</t>
    </rPh>
    <rPh sb="3" eb="4">
      <t>メイ</t>
    </rPh>
    <phoneticPr fontId="3"/>
  </si>
  <si>
    <t>→</t>
    <phoneticPr fontId="2"/>
  </si>
  <si>
    <t>〔居宅介護支援〕</t>
    <rPh sb="1" eb="3">
      <t>キョタク</t>
    </rPh>
    <rPh sb="3" eb="5">
      <t>カイゴ</t>
    </rPh>
    <rPh sb="5" eb="7">
      <t>シエン</t>
    </rPh>
    <phoneticPr fontId="2"/>
  </si>
  <si>
    <t>○前年度の実績が６月以上の事業所</t>
    <rPh sb="1" eb="4">
      <t>ゼンネンド</t>
    </rPh>
    <rPh sb="5" eb="7">
      <t>ジッセキ</t>
    </rPh>
    <rPh sb="9" eb="10">
      <t>ゲツ</t>
    </rPh>
    <rPh sb="10" eb="12">
      <t>イジョウ</t>
    </rPh>
    <rPh sb="13" eb="16">
      <t>ジギョウショ</t>
    </rPh>
    <phoneticPr fontId="2"/>
  </si>
  <si>
    <t>４</t>
    <phoneticPr fontId="2"/>
  </si>
  <si>
    <t>５</t>
    <phoneticPr fontId="2"/>
  </si>
  <si>
    <t>６</t>
    <phoneticPr fontId="2"/>
  </si>
  <si>
    <t>７</t>
  </si>
  <si>
    <t>８</t>
  </si>
  <si>
    <t>９</t>
  </si>
  <si>
    <t>１０</t>
  </si>
  <si>
    <t>１１</t>
  </si>
  <si>
    <t>１２</t>
  </si>
  <si>
    <t>１</t>
    <phoneticPr fontId="2"/>
  </si>
  <si>
    <t>２</t>
    <phoneticPr fontId="2"/>
  </si>
  <si>
    <t>実利用者数</t>
    <rPh sb="0" eb="1">
      <t>ジツ</t>
    </rPh>
    <rPh sb="1" eb="4">
      <t>リヨウシャ</t>
    </rPh>
    <rPh sb="4" eb="5">
      <t>カズ</t>
    </rPh>
    <phoneticPr fontId="2"/>
  </si>
  <si>
    <t>平均実利用者数</t>
    <rPh sb="0" eb="2">
      <t>ヘイキン</t>
    </rPh>
    <rPh sb="2" eb="3">
      <t>ジツ</t>
    </rPh>
    <rPh sb="3" eb="5">
      <t>リヨウ</t>
    </rPh>
    <rPh sb="5" eb="6">
      <t>シャ</t>
    </rPh>
    <rPh sb="6" eb="7">
      <t>スウ</t>
    </rPh>
    <phoneticPr fontId="2"/>
  </si>
  <si>
    <t>平均実利用者数が２０人以下</t>
    <rPh sb="0" eb="2">
      <t>ヘイキン</t>
    </rPh>
    <rPh sb="2" eb="3">
      <t>ジツ</t>
    </rPh>
    <rPh sb="3" eb="6">
      <t>リヨウシャ</t>
    </rPh>
    <rPh sb="6" eb="7">
      <t>スウ</t>
    </rPh>
    <rPh sb="10" eb="11">
      <t>ニン</t>
    </rPh>
    <phoneticPr fontId="2"/>
  </si>
  <si>
    <t>○前年度の実績が６月未満の事業所</t>
    <rPh sb="1" eb="4">
      <t>ゼンネンド</t>
    </rPh>
    <rPh sb="5" eb="7">
      <t>ジッセキ</t>
    </rPh>
    <rPh sb="9" eb="10">
      <t>ツキ</t>
    </rPh>
    <rPh sb="10" eb="12">
      <t>ミマン</t>
    </rPh>
    <rPh sb="13" eb="16">
      <t>ジギョウショ</t>
    </rPh>
    <phoneticPr fontId="2"/>
  </si>
  <si>
    <t>平均実利用者数が２０人以下</t>
    <rPh sb="0" eb="2">
      <t>ヘイキン</t>
    </rPh>
    <rPh sb="10" eb="11">
      <t>ニン</t>
    </rPh>
    <phoneticPr fontId="2"/>
  </si>
  <si>
    <t>※　加算が算定されなくなる場合、欠員が解消される場合等についても同様に届け出てください。</t>
    <rPh sb="2" eb="4">
      <t>カサン</t>
    </rPh>
    <rPh sb="5" eb="7">
      <t>サンテイ</t>
    </rPh>
    <rPh sb="13" eb="15">
      <t>バアイ</t>
    </rPh>
    <rPh sb="16" eb="18">
      <t>ケツイン</t>
    </rPh>
    <rPh sb="19" eb="21">
      <t>カイショウ</t>
    </rPh>
    <rPh sb="24" eb="26">
      <t>バアイ</t>
    </rPh>
    <rPh sb="26" eb="27">
      <t>トウ</t>
    </rPh>
    <rPh sb="32" eb="34">
      <t>ドウヨウ</t>
    </rPh>
    <rPh sb="35" eb="36">
      <t>トド</t>
    </rPh>
    <rPh sb="37" eb="38">
      <t>デ</t>
    </rPh>
    <phoneticPr fontId="3"/>
  </si>
  <si>
    <t>自主点検したもの（チェック済）を提出すること。</t>
    <rPh sb="0" eb="2">
      <t>ジシュ</t>
    </rPh>
    <rPh sb="2" eb="4">
      <t>テンケン</t>
    </rPh>
    <rPh sb="13" eb="14">
      <t>ズ</t>
    </rPh>
    <rPh sb="16" eb="18">
      <t>テイシュツ</t>
    </rPh>
    <phoneticPr fontId="3"/>
  </si>
  <si>
    <t>※地域に関する状況が該当する場合のみ記載してください。</t>
    <rPh sb="1" eb="3">
      <t>チイキ</t>
    </rPh>
    <rPh sb="4" eb="5">
      <t>カン</t>
    </rPh>
    <rPh sb="7" eb="9">
      <t>ジョウキョウ</t>
    </rPh>
    <rPh sb="10" eb="12">
      <t>ガイトウ</t>
    </rPh>
    <rPh sb="14" eb="16">
      <t>バアイ</t>
    </rPh>
    <rPh sb="18" eb="20">
      <t>キサイ</t>
    </rPh>
    <phoneticPr fontId="2"/>
  </si>
  <si>
    <t>中山間地域等における小規模事業所加算　(規模に関する状況）</t>
    <rPh sb="0" eb="1">
      <t>チュウ</t>
    </rPh>
    <rPh sb="1" eb="3">
      <t>サンカン</t>
    </rPh>
    <rPh sb="3" eb="6">
      <t>チイキトウ</t>
    </rPh>
    <rPh sb="10" eb="13">
      <t>ショウキボ</t>
    </rPh>
    <rPh sb="13" eb="16">
      <t>ジギョウショ</t>
    </rPh>
    <rPh sb="16" eb="18">
      <t>カサン</t>
    </rPh>
    <rPh sb="20" eb="22">
      <t>キボ</t>
    </rPh>
    <rPh sb="23" eb="24">
      <t>カン</t>
    </rPh>
    <rPh sb="26" eb="28">
      <t>ジョウキョウ</t>
    </rPh>
    <phoneticPr fontId="2"/>
  </si>
  <si>
    <t>　３月を除く前年度の平均の状況で作成してください。</t>
    <phoneticPr fontId="2"/>
  </si>
  <si>
    <t>１月当たりの</t>
    <rPh sb="1" eb="2">
      <t>ツキ</t>
    </rPh>
    <rPh sb="2" eb="3">
      <t>ア</t>
    </rPh>
    <phoneticPr fontId="2"/>
  </si>
  <si>
    <t>　届出を行った場合は、実利用者数につき、毎月継続的に記録をとっておいてください。</t>
    <rPh sb="11" eb="12">
      <t>ジツ</t>
    </rPh>
    <phoneticPr fontId="2"/>
  </si>
  <si>
    <t>　３か月の平均で届出を行った場合は、届出月以降においても直近３か月の１月当たりの平均実利用者数につき、毎月継続的に所定の割合を維持する必要があります。その割合については、毎月記録するとともに、所定の割合を下回った場合には、加算の取り下げを行ってください。</t>
    <rPh sb="35" eb="36">
      <t>ツキ</t>
    </rPh>
    <rPh sb="36" eb="37">
      <t>ア</t>
    </rPh>
    <rPh sb="40" eb="42">
      <t>ヘイキン</t>
    </rPh>
    <rPh sb="42" eb="43">
      <t>ジツ</t>
    </rPh>
    <rPh sb="43" eb="46">
      <t>リヨウシャ</t>
    </rPh>
    <rPh sb="46" eb="47">
      <t>スウ</t>
    </rPh>
    <phoneticPr fontId="2"/>
  </si>
  <si>
    <t>　届出月前３か月の平均の状況で作成してください。（例：４月１日から算定を行う場合は、１２月，１月，２月の平均）</t>
    <phoneticPr fontId="2"/>
  </si>
  <si>
    <t>主任介護支援専門員、介護支援専門員</t>
    <rPh sb="0" eb="2">
      <t>シュニン</t>
    </rPh>
    <rPh sb="2" eb="9">
      <t>カイゴ</t>
    </rPh>
    <rPh sb="10" eb="17">
      <t>カイゴ</t>
    </rPh>
    <phoneticPr fontId="3"/>
  </si>
  <si>
    <t>地域包括支援センター等が実施する事例検討会に参加している記録</t>
    <rPh sb="0" eb="2">
      <t>チイキ</t>
    </rPh>
    <rPh sb="2" eb="4">
      <t>ホウカツ</t>
    </rPh>
    <rPh sb="4" eb="6">
      <t>シエン</t>
    </rPh>
    <rPh sb="10" eb="11">
      <t>トウ</t>
    </rPh>
    <rPh sb="12" eb="14">
      <t>ジッシ</t>
    </rPh>
    <rPh sb="16" eb="18">
      <t>ジレイ</t>
    </rPh>
    <rPh sb="18" eb="20">
      <t>ケントウ</t>
    </rPh>
    <rPh sb="20" eb="21">
      <t>カイ</t>
    </rPh>
    <rPh sb="22" eb="24">
      <t>サンカ</t>
    </rPh>
    <rPh sb="28" eb="30">
      <t>キロク</t>
    </rPh>
    <phoneticPr fontId="3"/>
  </si>
  <si>
    <t>任意の様式で可。なお、実施日、内容、参加者等が確認できるもの。</t>
    <rPh sb="0" eb="2">
      <t>ニンイ</t>
    </rPh>
    <rPh sb="3" eb="5">
      <t>ヨウシキ</t>
    </rPh>
    <rPh sb="6" eb="7">
      <t>カ</t>
    </rPh>
    <rPh sb="11" eb="14">
      <t>ジッシビ</t>
    </rPh>
    <rPh sb="15" eb="17">
      <t>ナイヨウ</t>
    </rPh>
    <rPh sb="18" eb="21">
      <t>サンカシャ</t>
    </rPh>
    <rPh sb="21" eb="22">
      <t>トウ</t>
    </rPh>
    <rPh sb="23" eb="25">
      <t>カクニン</t>
    </rPh>
    <phoneticPr fontId="3"/>
  </si>
  <si>
    <t>・４月～９月の算定開始の場合
　前年度後期の判定記録
・１０月～３月の算定開始の場合
　当該年度の前期の判定記録</t>
    <rPh sb="2" eb="3">
      <t>ガツ</t>
    </rPh>
    <rPh sb="5" eb="6">
      <t>ガツ</t>
    </rPh>
    <rPh sb="7" eb="9">
      <t>サンテイ</t>
    </rPh>
    <rPh sb="9" eb="11">
      <t>カイシ</t>
    </rPh>
    <rPh sb="12" eb="14">
      <t>バアイ</t>
    </rPh>
    <rPh sb="16" eb="19">
      <t>ゼンネンド</t>
    </rPh>
    <rPh sb="19" eb="20">
      <t>ゴ</t>
    </rPh>
    <rPh sb="20" eb="21">
      <t>キ</t>
    </rPh>
    <rPh sb="22" eb="24">
      <t>ハンテイ</t>
    </rPh>
    <rPh sb="24" eb="26">
      <t>キロク</t>
    </rPh>
    <rPh sb="30" eb="31">
      <t>ガツ</t>
    </rPh>
    <rPh sb="33" eb="34">
      <t>ガツ</t>
    </rPh>
    <rPh sb="35" eb="37">
      <t>サンテイ</t>
    </rPh>
    <rPh sb="37" eb="39">
      <t>カイシ</t>
    </rPh>
    <rPh sb="40" eb="42">
      <t>バアイ</t>
    </rPh>
    <rPh sb="44" eb="46">
      <t>トウガイ</t>
    </rPh>
    <rPh sb="46" eb="48">
      <t>ネンド</t>
    </rPh>
    <rPh sb="49" eb="51">
      <t>ゼンキ</t>
    </rPh>
    <rPh sb="52" eb="54">
      <t>ハンテイ</t>
    </rPh>
    <rPh sb="54" eb="56">
      <t>キロク</t>
    </rPh>
    <phoneticPr fontId="3"/>
  </si>
  <si>
    <t>・</t>
    <phoneticPr fontId="3"/>
  </si>
  <si>
    <t>・</t>
    <phoneticPr fontId="3"/>
  </si>
  <si>
    <t>□</t>
    <phoneticPr fontId="3"/>
  </si>
  <si>
    <t>□</t>
    <phoneticPr fontId="3"/>
  </si>
  <si>
    <t>任意の様式で可。研修記録は既に実施している場合。</t>
    <rPh sb="0" eb="2">
      <t>ニンイ</t>
    </rPh>
    <rPh sb="3" eb="5">
      <t>ヨウシキ</t>
    </rPh>
    <rPh sb="6" eb="7">
      <t>カ</t>
    </rPh>
    <rPh sb="8" eb="10">
      <t>ケンシュウ</t>
    </rPh>
    <rPh sb="10" eb="12">
      <t>キロク</t>
    </rPh>
    <rPh sb="13" eb="14">
      <t>スデ</t>
    </rPh>
    <rPh sb="15" eb="17">
      <t>ジッシ</t>
    </rPh>
    <rPh sb="21" eb="23">
      <t>バアイ</t>
    </rPh>
    <phoneticPr fontId="3"/>
  </si>
  <si>
    <t>該当する資格証等（写）</t>
    <rPh sb="0" eb="2">
      <t>ガイトウ</t>
    </rPh>
    <rPh sb="4" eb="7">
      <t>シカクショウ</t>
    </rPh>
    <rPh sb="7" eb="8">
      <t>トウ</t>
    </rPh>
    <rPh sb="9" eb="10">
      <t>ウツ</t>
    </rPh>
    <phoneticPr fontId="3"/>
  </si>
  <si>
    <t>変更後の運営規程又は新旧対照表</t>
    <rPh sb="0" eb="2">
      <t>ヘンコウ</t>
    </rPh>
    <rPh sb="2" eb="3">
      <t>ゴ</t>
    </rPh>
    <rPh sb="4" eb="6">
      <t>ウンエイ</t>
    </rPh>
    <rPh sb="6" eb="8">
      <t>キテイ</t>
    </rPh>
    <rPh sb="8" eb="9">
      <t>マタ</t>
    </rPh>
    <rPh sb="10" eb="12">
      <t>シンキュウ</t>
    </rPh>
    <rPh sb="12" eb="15">
      <t>タイショウヒョウ</t>
    </rPh>
    <phoneticPr fontId="3"/>
  </si>
  <si>
    <t>加算
追加
・
加算
削除</t>
    <rPh sb="0" eb="2">
      <t>カサン</t>
    </rPh>
    <rPh sb="3" eb="5">
      <t>ツイカ</t>
    </rPh>
    <rPh sb="8" eb="10">
      <t>カサン</t>
    </rPh>
    <rPh sb="11" eb="13">
      <t>サクジョ</t>
    </rPh>
    <phoneticPr fontId="3"/>
  </si>
  <si>
    <t>共　通　事　項
（必ず必要な書類）</t>
    <rPh sb="0" eb="1">
      <t>トモ</t>
    </rPh>
    <rPh sb="2" eb="3">
      <t>ツウ</t>
    </rPh>
    <rPh sb="4" eb="5">
      <t>コト</t>
    </rPh>
    <rPh sb="6" eb="7">
      <t>コウ</t>
    </rPh>
    <rPh sb="9" eb="10">
      <t>カナラ</t>
    </rPh>
    <rPh sb="11" eb="13">
      <t>ヒツヨウ</t>
    </rPh>
    <rPh sb="14" eb="16">
      <t>ショルイ</t>
    </rPh>
    <phoneticPr fontId="3"/>
  </si>
  <si>
    <t>□</t>
    <phoneticPr fontId="3"/>
  </si>
  <si>
    <t>・</t>
    <phoneticPr fontId="3"/>
  </si>
  <si>
    <t>介護給付費算定に係る体制等に関する変更に伴い，改正したもの。介護の内容・利用料金の変更等について記載が必要。</t>
    <rPh sb="0" eb="2">
      <t>カイゴ</t>
    </rPh>
    <rPh sb="2" eb="5">
      <t>キュウフヒ</t>
    </rPh>
    <rPh sb="5" eb="7">
      <t>サンテイ</t>
    </rPh>
    <rPh sb="8" eb="9">
      <t>カカ</t>
    </rPh>
    <rPh sb="10" eb="12">
      <t>タイセイ</t>
    </rPh>
    <rPh sb="12" eb="13">
      <t>トウ</t>
    </rPh>
    <rPh sb="14" eb="15">
      <t>カン</t>
    </rPh>
    <rPh sb="17" eb="19">
      <t>ヘンコウ</t>
    </rPh>
    <rPh sb="20" eb="21">
      <t>トモナ</t>
    </rPh>
    <rPh sb="23" eb="25">
      <t>カイセイ</t>
    </rPh>
    <rPh sb="30" eb="32">
      <t>カイゴ</t>
    </rPh>
    <rPh sb="33" eb="35">
      <t>ナイヨウ</t>
    </rPh>
    <rPh sb="36" eb="38">
      <t>リヨウ</t>
    </rPh>
    <rPh sb="38" eb="40">
      <t>リョウキン</t>
    </rPh>
    <rPh sb="41" eb="43">
      <t>ヘンコウ</t>
    </rPh>
    <rPh sb="43" eb="44">
      <t>トウ</t>
    </rPh>
    <rPh sb="48" eb="50">
      <t>キサイ</t>
    </rPh>
    <rPh sb="51" eb="53">
      <t>ヒツヨウ</t>
    </rPh>
    <phoneticPr fontId="3"/>
  </si>
  <si>
    <t>※</t>
    <phoneticPr fontId="3"/>
  </si>
  <si>
    <t>特定事業所集中減算</t>
    <rPh sb="0" eb="2">
      <t>トクテイ</t>
    </rPh>
    <rPh sb="2" eb="5">
      <t>ジギョウショ</t>
    </rPh>
    <rPh sb="5" eb="7">
      <t>シュウチュウ</t>
    </rPh>
    <rPh sb="7" eb="9">
      <t>ゲンサン</t>
    </rPh>
    <phoneticPr fontId="3"/>
  </si>
  <si>
    <t>介護支援専門員に対する研修計画書（案でも可）又は研修記録</t>
    <rPh sb="0" eb="7">
      <t>カイゴ</t>
    </rPh>
    <rPh sb="8" eb="9">
      <t>タイ</t>
    </rPh>
    <rPh sb="11" eb="13">
      <t>ケンシュウ</t>
    </rPh>
    <rPh sb="13" eb="16">
      <t>ケイカクショ</t>
    </rPh>
    <rPh sb="17" eb="18">
      <t>アン</t>
    </rPh>
    <rPh sb="20" eb="21">
      <t>カ</t>
    </rPh>
    <rPh sb="22" eb="23">
      <t>マタ</t>
    </rPh>
    <rPh sb="24" eb="26">
      <t>ケンシュウ</t>
    </rPh>
    <rPh sb="26" eb="28">
      <t>キロク</t>
    </rPh>
    <phoneticPr fontId="3"/>
  </si>
  <si>
    <t>加算算定開始する月の分を予定で記載し，算定開始する月の分のみを添付</t>
    <phoneticPr fontId="3"/>
  </si>
  <si>
    <t>日</t>
    <rPh sb="0" eb="1">
      <t>ヒ</t>
    </rPh>
    <phoneticPr fontId="3"/>
  </si>
  <si>
    <t>介護支援専門員実務研修実習受入協力事業所登録決定通知書の写し</t>
    <rPh sb="0" eb="2">
      <t>カイゴ</t>
    </rPh>
    <rPh sb="2" eb="4">
      <t>シエン</t>
    </rPh>
    <rPh sb="4" eb="7">
      <t>センモンイン</t>
    </rPh>
    <rPh sb="7" eb="9">
      <t>ジツム</t>
    </rPh>
    <rPh sb="9" eb="11">
      <t>ケンシュウ</t>
    </rPh>
    <rPh sb="11" eb="13">
      <t>ジッシュウ</t>
    </rPh>
    <rPh sb="13" eb="15">
      <t>ウケイレ</t>
    </rPh>
    <rPh sb="15" eb="17">
      <t>キョウリョク</t>
    </rPh>
    <rPh sb="17" eb="20">
      <t>ジギョウショ</t>
    </rPh>
    <rPh sb="20" eb="22">
      <t>トウロク</t>
    </rPh>
    <rPh sb="22" eb="24">
      <t>ケッテイ</t>
    </rPh>
    <rPh sb="24" eb="27">
      <t>ツウチショ</t>
    </rPh>
    <rPh sb="28" eb="29">
      <t>ウツ</t>
    </rPh>
    <phoneticPr fontId="3"/>
  </si>
  <si>
    <t>新たに加算を算定する事業所については，協力事業所登録申請所の控えを決定通知書の代用としますので，協力事業所登録申請と加算の申請を同時に行い，協力事業所登録申請書の控えを提出してください。
決定通知書が発行された後に，当該決定通知書の写しを提出してください。</t>
    <rPh sb="0" eb="1">
      <t>アラ</t>
    </rPh>
    <rPh sb="3" eb="5">
      <t>カサン</t>
    </rPh>
    <rPh sb="6" eb="8">
      <t>サンテイ</t>
    </rPh>
    <rPh sb="10" eb="13">
      <t>ジギョウショ</t>
    </rPh>
    <rPh sb="19" eb="21">
      <t>キョウリョク</t>
    </rPh>
    <rPh sb="21" eb="24">
      <t>ジギョウショ</t>
    </rPh>
    <rPh sb="24" eb="26">
      <t>トウロク</t>
    </rPh>
    <rPh sb="26" eb="28">
      <t>シンセイ</t>
    </rPh>
    <rPh sb="28" eb="29">
      <t>ショ</t>
    </rPh>
    <rPh sb="30" eb="31">
      <t>ヒカ</t>
    </rPh>
    <rPh sb="33" eb="35">
      <t>ケッテイ</t>
    </rPh>
    <rPh sb="35" eb="38">
      <t>ツウチショ</t>
    </rPh>
    <rPh sb="39" eb="41">
      <t>ダイヨウ</t>
    </rPh>
    <rPh sb="48" eb="50">
      <t>キョウリョク</t>
    </rPh>
    <rPh sb="50" eb="53">
      <t>ジギョウショ</t>
    </rPh>
    <rPh sb="53" eb="55">
      <t>トウロク</t>
    </rPh>
    <rPh sb="55" eb="57">
      <t>シンセイ</t>
    </rPh>
    <rPh sb="58" eb="60">
      <t>カサン</t>
    </rPh>
    <rPh sb="61" eb="63">
      <t>シンセイ</t>
    </rPh>
    <rPh sb="64" eb="66">
      <t>ドウジ</t>
    </rPh>
    <rPh sb="67" eb="68">
      <t>オコナ</t>
    </rPh>
    <rPh sb="70" eb="72">
      <t>キョウリョク</t>
    </rPh>
    <rPh sb="72" eb="75">
      <t>ジギョウショ</t>
    </rPh>
    <rPh sb="75" eb="77">
      <t>トウロク</t>
    </rPh>
    <rPh sb="77" eb="80">
      <t>シンセイショ</t>
    </rPh>
    <rPh sb="81" eb="82">
      <t>ヒカ</t>
    </rPh>
    <rPh sb="84" eb="86">
      <t>テイシュツ</t>
    </rPh>
    <rPh sb="94" eb="96">
      <t>ケッテイ</t>
    </rPh>
    <rPh sb="96" eb="99">
      <t>ツウチショ</t>
    </rPh>
    <rPh sb="100" eb="102">
      <t>ハッコウ</t>
    </rPh>
    <rPh sb="105" eb="106">
      <t>アト</t>
    </rPh>
    <rPh sb="108" eb="110">
      <t>トウガイ</t>
    </rPh>
    <rPh sb="110" eb="112">
      <t>ケッテイ</t>
    </rPh>
    <rPh sb="112" eb="115">
      <t>ツウチショ</t>
    </rPh>
    <rPh sb="116" eb="117">
      <t>ウツ</t>
    </rPh>
    <rPh sb="119" eb="121">
      <t>テイシュツ</t>
    </rPh>
    <phoneticPr fontId="3"/>
  </si>
  <si>
    <t>他の法人が運営する指定居宅介護支援事業者と共同で事例検討会、研修会等を実施している記録</t>
    <rPh sb="0" eb="1">
      <t>ホカ</t>
    </rPh>
    <rPh sb="2" eb="4">
      <t>ホウジン</t>
    </rPh>
    <rPh sb="5" eb="7">
      <t>ウンエイ</t>
    </rPh>
    <rPh sb="9" eb="11">
      <t>シテイ</t>
    </rPh>
    <rPh sb="11" eb="13">
      <t>キョタク</t>
    </rPh>
    <rPh sb="13" eb="15">
      <t>カイゴ</t>
    </rPh>
    <rPh sb="15" eb="17">
      <t>シエン</t>
    </rPh>
    <rPh sb="17" eb="20">
      <t>ジギョウシャ</t>
    </rPh>
    <rPh sb="21" eb="23">
      <t>キョウドウ</t>
    </rPh>
    <rPh sb="24" eb="26">
      <t>ジレイ</t>
    </rPh>
    <rPh sb="26" eb="29">
      <t>ケントウカイ</t>
    </rPh>
    <rPh sb="30" eb="33">
      <t>ケンシュウカイ</t>
    </rPh>
    <rPh sb="41" eb="43">
      <t>キロク</t>
    </rPh>
    <phoneticPr fontId="3"/>
  </si>
  <si>
    <t>ターミナルケアマネジメント加算</t>
    <rPh sb="13" eb="15">
      <t>カサン</t>
    </rPh>
    <phoneticPr fontId="2"/>
  </si>
  <si>
    <t>令和</t>
    <rPh sb="0" eb="2">
      <t>レイワ</t>
    </rPh>
    <phoneticPr fontId="3"/>
  </si>
  <si>
    <t>・</t>
    <phoneticPr fontId="3"/>
  </si>
  <si>
    <t>特定事業所加算
（Ⅰ）～（Ⅲ），（A）</t>
    <rPh sb="0" eb="2">
      <t>トクテイ</t>
    </rPh>
    <rPh sb="2" eb="5">
      <t>ジギョウショ</t>
    </rPh>
    <rPh sb="5" eb="7">
      <t>カサン</t>
    </rPh>
    <phoneticPr fontId="3"/>
  </si>
  <si>
    <r>
      <t xml:space="preserve">中山間地域等における小規模事業所加算（規模に関する状況）
</t>
    </r>
    <r>
      <rPr>
        <sz val="8"/>
        <color theme="1"/>
        <rFont val="ＭＳ Ｐゴシック"/>
        <family val="3"/>
        <charset val="128"/>
        <scheme val="minor"/>
      </rPr>
      <t>＊開設時からの算定は不可</t>
    </r>
    <rPh sb="0" eb="1">
      <t>ナカ</t>
    </rPh>
    <rPh sb="1" eb="3">
      <t>ヤマアイ</t>
    </rPh>
    <rPh sb="3" eb="6">
      <t>チイキナド</t>
    </rPh>
    <rPh sb="10" eb="13">
      <t>ショウキボ</t>
    </rPh>
    <rPh sb="13" eb="16">
      <t>ジギョウショ</t>
    </rPh>
    <rPh sb="16" eb="18">
      <t>カサン</t>
    </rPh>
    <rPh sb="19" eb="21">
      <t>キボ</t>
    </rPh>
    <rPh sb="22" eb="23">
      <t>カン</t>
    </rPh>
    <rPh sb="25" eb="27">
      <t>ジョウキョウ</t>
    </rPh>
    <phoneticPr fontId="3"/>
  </si>
  <si>
    <t>受付番号</t>
    <phoneticPr fontId="3"/>
  </si>
  <si>
    <t>届　出　者</t>
    <phoneticPr fontId="3"/>
  </si>
  <si>
    <t>フリガナ</t>
  </si>
  <si>
    <t>名　　称</t>
    <phoneticPr fontId="3"/>
  </si>
  <si>
    <t>連 絡 先</t>
    <phoneticPr fontId="3"/>
  </si>
  <si>
    <t>法人である場合その種別</t>
    <rPh sb="5" eb="7">
      <t>バアイ</t>
    </rPh>
    <phoneticPr fontId="3"/>
  </si>
  <si>
    <t>法人所轄庁</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</si>
  <si>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</si>
  <si>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</si>
  <si>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</si>
  <si>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</si>
  <si>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</si>
  <si>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</si>
  <si>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</si>
  <si>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</si>
  <si>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</si>
  <si>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</si>
  <si>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</si>
  <si>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</si>
  <si>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</si>
  <si>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</si>
  <si>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</si>
  <si>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</si>
  <si>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</si>
  <si>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</si>
  <si>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</si>
  <si>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</si>
  <si>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</si>
  <si>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</si>
  <si>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</si>
  <si>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</si>
  <si>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</si>
  <si>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</si>
  <si>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</si>
  <si>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</si>
  <si>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</si>
  <si>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</si>
  <si>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</si>
  <si>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</si>
  <si>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</si>
  <si>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</si>
  <si>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</si>
  <si>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</si>
  <si>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</si>
  <si>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</si>
  <si>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</si>
  <si>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</si>
  <si>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</si>
  <si>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</si>
  <si>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</si>
  <si>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</si>
  <si>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</si>
  <si>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</si>
  <si>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</si>
  <si>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</si>
  <si>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</si>
  <si>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</si>
  <si>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　　　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</si>
  <si>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</si>
  <si>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</si>
  <si>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</si>
  <si>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</si>
  <si>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</si>
  <si>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</si>
  <si>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</si>
  <si>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</si>
  <si>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（別紙１）</t>
    <rPh sb="1" eb="3">
      <t>ベッシ</t>
    </rPh>
    <phoneticPr fontId="3"/>
  </si>
  <si>
    <t>□</t>
  </si>
  <si>
    <t>（別紙３－２）</t>
    <rPh sb="1" eb="3">
      <t>ベッシ</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</si>
  <si>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</si>
  <si>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月</t>
    <rPh sb="0" eb="1">
      <t>ゲツ</t>
    </rPh>
    <phoneticPr fontId="3"/>
  </si>
  <si>
    <t>嘉麻市長</t>
    <rPh sb="0" eb="4">
      <t>カマシチョウ</t>
    </rPh>
    <phoneticPr fontId="3"/>
  </si>
  <si>
    <t>殿</t>
    <rPh sb="0" eb="1">
      <t>ドノ</t>
    </rPh>
    <phoneticPr fontId="3"/>
  </si>
  <si>
    <t>所在地</t>
    <rPh sb="0" eb="3">
      <t>ショザイチ</t>
    </rPh>
    <phoneticPr fontId="3"/>
  </si>
  <si>
    <t>名称</t>
    <rPh sb="0" eb="2">
      <t>メイショウ</t>
    </rPh>
    <phoneticPr fontId="3"/>
  </si>
  <si>
    <t>代表者</t>
    <rPh sb="0" eb="3">
      <t>ダイヒョウシャ</t>
    </rPh>
    <phoneticPr fontId="3"/>
  </si>
  <si>
    <t>このことについて、以下のとおり関係書類を添えて届け出ます。</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</si>
  <si>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</si>
  <si>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</si>
  <si>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</si>
  <si>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</si>
  <si>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</si>
  <si>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</si>
  <si>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</si>
  <si>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</si>
  <si>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1新規</t>
  </si>
  <si>
    <t>2変更</t>
    <phoneticPr fontId="3"/>
  </si>
  <si>
    <t>3終了</t>
    <phoneticPr fontId="3"/>
  </si>
  <si>
    <t>1 有</t>
    <rPh sb="2" eb="3">
      <t>ア</t>
    </rPh>
    <phoneticPr fontId="3"/>
  </si>
  <si>
    <t>2 無</t>
    <rPh sb="2" eb="3">
      <t>ナ</t>
    </rPh>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</si>
  <si>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</si>
  <si>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</si>
  <si>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</si>
  <si>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事 業 所 番 号</t>
  </si>
  <si>
    <t>提供サービス</t>
    <phoneticPr fontId="3"/>
  </si>
  <si>
    <t>施設等の区分</t>
  </si>
  <si>
    <t>人員配置区分</t>
  </si>
  <si>
    <t>そ　 　　の　 　　他　　 　該　　 　当　　 　す 　　　る 　　　体 　　　制 　　　等</t>
    <phoneticPr fontId="3"/>
  </si>
  <si>
    <t>LIFEへの登録</t>
    <rPh sb="6" eb="8">
      <t>トウロク</t>
    </rPh>
    <phoneticPr fontId="3"/>
  </si>
  <si>
    <t>割 引</t>
  </si>
  <si>
    <t>各サービス共通</t>
  </si>
  <si>
    <t>地域区分</t>
  </si>
  <si>
    <t>１　１級地</t>
  </si>
  <si>
    <t>６　２級地</t>
  </si>
  <si>
    <t>７　３級地</t>
  </si>
  <si>
    <t>２　４級地</t>
  </si>
  <si>
    <t>３　５級地</t>
  </si>
  <si>
    <t>４　６級地</t>
  </si>
  <si>
    <t>９　７級地</t>
  </si>
  <si>
    <t>５　その他</t>
  </si>
  <si>
    <t>１ なし</t>
    <phoneticPr fontId="3"/>
  </si>
  <si>
    <t>２ あり</t>
    <phoneticPr fontId="3"/>
  </si>
  <si>
    <t>１　なし</t>
  </si>
  <si>
    <t>特別地域加算</t>
  </si>
  <si>
    <t>２　あり</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</si>
  <si>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</si>
  <si>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１　非該当</t>
    <phoneticPr fontId="3"/>
  </si>
  <si>
    <t>２　該当</t>
  </si>
  <si>
    <t>居宅介護支援</t>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</si>
  <si>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</si>
  <si>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特定事業所加算</t>
    <rPh sb="2" eb="5">
      <t>ジギョウショ</t>
    </rPh>
    <rPh sb="5" eb="7">
      <t>カサン</t>
    </rPh>
    <phoneticPr fontId="3"/>
  </si>
  <si>
    <t>２ 加算Ⅰ</t>
    <phoneticPr fontId="3"/>
  </si>
  <si>
    <t>３ 加算Ⅱ</t>
    <phoneticPr fontId="3"/>
  </si>
  <si>
    <t>４ 加算Ⅲ</t>
    <phoneticPr fontId="3"/>
  </si>
  <si>
    <t>５ 加算Ａ</t>
    <phoneticPr fontId="3"/>
  </si>
  <si>
    <t>特定事業所医療介護連携加算</t>
    <rPh sb="0" eb="5">
      <t>トクテイジギョウショ</t>
    </rPh>
    <phoneticPr fontId="3"/>
  </si>
  <si>
    <t>ターミナルケアマネジメント加算</t>
    <rPh sb="13" eb="15">
      <t>カサン</t>
    </rPh>
    <phoneticPr fontId="3"/>
  </si>
  <si>
    <t>介護給付費算定に係る体制等状況一覧表＜別紙１－１＞</t>
    <rPh sb="0" eb="2">
      <t>カイゴ</t>
    </rPh>
    <rPh sb="2" eb="5">
      <t>キュウフヒ</t>
    </rPh>
    <rPh sb="5" eb="7">
      <t>サンテイ</t>
    </rPh>
    <rPh sb="8" eb="9">
      <t>カカ</t>
    </rPh>
    <rPh sb="10" eb="12">
      <t>タイセイ</t>
    </rPh>
    <rPh sb="12" eb="13">
      <t>トウ</t>
    </rPh>
    <rPh sb="13" eb="15">
      <t>ジョウキョウ</t>
    </rPh>
    <rPh sb="15" eb="17">
      <t>イチラン</t>
    </rPh>
    <rPh sb="17" eb="18">
      <t>ヒョウ</t>
    </rPh>
    <rPh sb="19" eb="21">
      <t>ベッシ</t>
    </rPh>
    <phoneticPr fontId="3"/>
  </si>
  <si>
    <t>居宅介護支援における特定事業所集中減算
（提出用 兼 保存用））</t>
    <rPh sb="21" eb="23">
      <t>テイシュツ</t>
    </rPh>
    <rPh sb="23" eb="24">
      <t>ヨウ</t>
    </rPh>
    <rPh sb="25" eb="26">
      <t>ケン</t>
    </rPh>
    <rPh sb="27" eb="29">
      <t>ホゾン</t>
    </rPh>
    <rPh sb="29" eb="30">
      <t>ヨウ</t>
    </rPh>
    <phoneticPr fontId="3"/>
  </si>
  <si>
    <t>ケアプランデータ連携システムの活用及び事務職員の配置の体制</t>
    <phoneticPr fontId="2"/>
  </si>
  <si>
    <t>ケアプランデータ連携システムの活
用及び事務職員の配置の体制</t>
    <rPh sb="8" eb="10">
      <t>レンケイ</t>
    </rPh>
    <rPh sb="15" eb="16">
      <t>カツ</t>
    </rPh>
    <rPh sb="17" eb="18">
      <t>ヨウ</t>
    </rPh>
    <rPh sb="18" eb="19">
      <t>オヨ</t>
    </rPh>
    <rPh sb="20" eb="22">
      <t>ジム</t>
    </rPh>
    <rPh sb="22" eb="24">
      <t>ショクイン</t>
    </rPh>
    <rPh sb="25" eb="27">
      <t>ハイチ</t>
    </rPh>
    <rPh sb="28" eb="30">
      <t>タイセイ</t>
    </rPh>
    <phoneticPr fontId="3"/>
  </si>
  <si>
    <t>介護給付費算定に係る体制等に関する届出書</t>
    <rPh sb="17" eb="20">
      <t>トドケデショ</t>
    </rPh>
    <phoneticPr fontId="3"/>
  </si>
  <si>
    <t>介護給付費算定に係る体制等に関する届出書&lt;別紙３ｰ２＞</t>
    <rPh sb="0" eb="2">
      <t>カイゴ</t>
    </rPh>
    <rPh sb="2" eb="4">
      <t>キュウフ</t>
    </rPh>
    <rPh sb="4" eb="5">
      <t>ヒ</t>
    </rPh>
    <rPh sb="5" eb="7">
      <t>サンテイ</t>
    </rPh>
    <rPh sb="8" eb="9">
      <t>カカ</t>
    </rPh>
    <rPh sb="10" eb="12">
      <t>タイセイ</t>
    </rPh>
    <rPh sb="12" eb="13">
      <t>トウ</t>
    </rPh>
    <rPh sb="14" eb="15">
      <t>カン</t>
    </rPh>
    <rPh sb="17" eb="20">
      <t>トドケデショ</t>
    </rPh>
    <rPh sb="21" eb="23">
      <t>ベッシ</t>
    </rPh>
    <phoneticPr fontId="3"/>
  </si>
  <si>
    <t>中山間地域等における小規模事業所加算(規模に関する状況）＜参考様式３＞</t>
    <rPh sb="29" eb="33">
      <t>サンコウヨウシキ</t>
    </rPh>
    <phoneticPr fontId="3"/>
  </si>
  <si>
    <t>（別紙36）</t>
    <phoneticPr fontId="3"/>
  </si>
  <si>
    <t>月</t>
    <rPh sb="0" eb="1">
      <t>ガツ</t>
    </rPh>
    <phoneticPr fontId="3"/>
  </si>
  <si>
    <t>日</t>
    <rPh sb="0" eb="1">
      <t>ニチ</t>
    </rPh>
    <phoneticPr fontId="3"/>
  </si>
  <si>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3"/>
  </si>
  <si>
    <t>事業所名</t>
    <phoneticPr fontId="3"/>
  </si>
  <si>
    <t>異動等区分</t>
    <phoneticPr fontId="3"/>
  </si>
  <si>
    <t>1　新規</t>
    <phoneticPr fontId="3"/>
  </si>
  <si>
    <t>2　変更</t>
    <phoneticPr fontId="3"/>
  </si>
  <si>
    <t>3　終了</t>
    <phoneticPr fontId="3"/>
  </si>
  <si>
    <t>届出項目</t>
    <phoneticPr fontId="3"/>
  </si>
  <si>
    <t>1　特定事業所加算(Ⅰ)</t>
    <phoneticPr fontId="3"/>
  </si>
  <si>
    <t>2　特定事業所加算(Ⅱ)</t>
    <phoneticPr fontId="3"/>
  </si>
  <si>
    <t>3　特定事業所加算(Ⅲ)</t>
    <phoneticPr fontId="3"/>
  </si>
  <si>
    <t>4　特定事業所医療介護連携加算</t>
    <rPh sb="2" eb="4">
      <t>トクテイ</t>
    </rPh>
    <rPh sb="4" eb="7">
      <t>ジギョウショ</t>
    </rPh>
    <rPh sb="7" eb="9">
      <t>イリョウ</t>
    </rPh>
    <rPh sb="9" eb="11">
      <t>カイゴ</t>
    </rPh>
    <rPh sb="11" eb="13">
      <t>レンケイ</t>
    </rPh>
    <rPh sb="13" eb="15">
      <t>カサン</t>
    </rPh>
    <phoneticPr fontId="3"/>
  </si>
  <si>
    <t>5　ターミナルケアマネジメント加算</t>
    <rPh sb="15" eb="17">
      <t>カサン</t>
    </rPh>
    <phoneticPr fontId="3"/>
  </si>
  <si>
    <t>１．特定事業所加算(Ⅰ)～(Ⅲ)に係る届出内容</t>
    <rPh sb="2" eb="4">
      <t>トクテイ</t>
    </rPh>
    <rPh sb="4" eb="7">
      <t>ジギョウショ</t>
    </rPh>
    <rPh sb="7" eb="9">
      <t>カサン</t>
    </rPh>
    <rPh sb="17" eb="18">
      <t>カカ</t>
    </rPh>
    <rPh sb="19" eb="21">
      <t>トドケデ</t>
    </rPh>
    <rPh sb="21" eb="23">
      <t>ナイヨウ</t>
    </rPh>
    <phoneticPr fontId="3"/>
  </si>
  <si>
    <t>有</t>
    <rPh sb="0" eb="1">
      <t>ア</t>
    </rPh>
    <phoneticPr fontId="3"/>
  </si>
  <si>
    <t>無</t>
    <rPh sb="0" eb="1">
      <t>ナ</t>
    </rPh>
    <phoneticPr fontId="3"/>
  </si>
  <si>
    <t>(1)  　主任介護支援専門員の配置状況</t>
  </si>
  <si>
    <t xml:space="preserve"> </t>
    <phoneticPr fontId="3"/>
  </si>
  <si>
    <t>主任介護支援専門員</t>
  </si>
  <si>
    <t>　常勤専従</t>
    <rPh sb="1" eb="3">
      <t>ジョウキン</t>
    </rPh>
    <rPh sb="3" eb="5">
      <t>センジュウ</t>
    </rPh>
    <phoneticPr fontId="3"/>
  </si>
  <si>
    <t>人</t>
    <rPh sb="0" eb="1">
      <t>ニン</t>
    </rPh>
    <phoneticPr fontId="3"/>
  </si>
  <si>
    <t>(2)  　介護支援専門員の配置状況</t>
  </si>
  <si>
    <t>介護支援専門員</t>
    <rPh sb="0" eb="2">
      <t>カイゴ</t>
    </rPh>
    <rPh sb="2" eb="4">
      <t>シエン</t>
    </rPh>
    <rPh sb="4" eb="7">
      <t>センモンイン</t>
    </rPh>
    <phoneticPr fontId="3"/>
  </si>
  <si>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</si>
  <si>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3"/>
  </si>
  <si>
    <t>(4)  　24時間常時連絡できる体制を整備している。</t>
  </si>
  <si>
    <t xml:space="preserve">  </t>
    <phoneticPr fontId="3"/>
  </si>
  <si>
    <t>(5)  　利用者の総数のうち、要介護３、要介護４又は要介護５である者の占める</t>
  </si>
  <si>
    <t>　      割合が４０％以上</t>
    <rPh sb="7" eb="9">
      <t>ワリアイ</t>
    </rPh>
    <rPh sb="13" eb="15">
      <t>イジョウ</t>
    </rPh>
    <phoneticPr fontId="3"/>
  </si>
  <si>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</si>
  <si>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</si>
  <si>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3"/>
  </si>
  <si>
    <t>(8)  　家族に対する介護等を日常的に行っている児童や、障害者、生活困窮者、</t>
    <phoneticPr fontId="3"/>
  </si>
  <si>
    <t>　　　難病患者等、高齢者以外の対象者への支援に関する知識等に関する</t>
  </si>
  <si>
    <t>　　　事例検討会、研修等に参加している。</t>
  </si>
  <si>
    <t>(9)  　特定事業所集中減算の適用の有無</t>
    <phoneticPr fontId="3"/>
  </si>
  <si>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</si>
  <si>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</si>
  <si>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</si>
  <si>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</si>
  <si>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phoneticPr fontId="3"/>
  </si>
  <si>
    <t>(12)　他の法人が運営する指定居宅介護支援事業者と共同で事例検討会、研修会</t>
  </si>
  <si>
    <t>　　　等を実施している。</t>
    <phoneticPr fontId="3"/>
  </si>
  <si>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</si>
  <si>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3"/>
  </si>
  <si>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</si>
  <si>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3"/>
  </si>
  <si>
    <t>(1) 　退院・退所加算の算定に係る病院又は診療所等との連携回数の合計が年間</t>
    <rPh sb="5" eb="7">
      <t>タイイン</t>
    </rPh>
    <rPh sb="8" eb="12">
      <t>タイショカサン</t>
    </rPh>
    <rPh sb="13" eb="15">
      <t>サンテイ</t>
    </rPh>
    <rPh sb="36" eb="38">
      <t>ネンカン</t>
    </rPh>
    <phoneticPr fontId="3"/>
  </si>
  <si>
    <t>　  　３５回以上である。</t>
    <phoneticPr fontId="3"/>
  </si>
  <si>
    <t>(2) 　ターミナルケアマネジメント加算を年間１５回以上算定している。</t>
    <phoneticPr fontId="3"/>
  </si>
  <si>
    <t>※　令和７年３月31日までの間は、５回以上算定している場合に有にチェック</t>
    <rPh sb="18" eb="19">
      <t>カイ</t>
    </rPh>
    <rPh sb="19" eb="21">
      <t>イジョウ</t>
    </rPh>
    <rPh sb="21" eb="23">
      <t>サンテイ</t>
    </rPh>
    <rPh sb="27" eb="29">
      <t>バアイ</t>
    </rPh>
    <rPh sb="30" eb="31">
      <t>アリ</t>
    </rPh>
    <phoneticPr fontId="3"/>
  </si>
  <si>
    <t>　すること。</t>
    <phoneticPr fontId="3"/>
  </si>
  <si>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3"/>
  </si>
  <si>
    <t>　算定回数に３を乗じた数に令和６年４月から令和７年２月までの間における</t>
    <phoneticPr fontId="3"/>
  </si>
  <si>
    <t>　算定回数を加えた数が15以上である場合に有にチェックすること。</t>
    <rPh sb="13" eb="15">
      <t>イジョウ</t>
    </rPh>
    <rPh sb="18" eb="20">
      <t>バアイ</t>
    </rPh>
    <rPh sb="21" eb="22">
      <t>アリ</t>
    </rPh>
    <phoneticPr fontId="3"/>
  </si>
  <si>
    <t>(3) 　特定事業所加算(Ⅰ)、(Ⅱ)又は(Ⅲ)を算定している。</t>
    <rPh sb="5" eb="7">
      <t>トクテイ</t>
    </rPh>
    <rPh sb="7" eb="10">
      <t>ジギョウショ</t>
    </rPh>
    <rPh sb="10" eb="12">
      <t>カサン</t>
    </rPh>
    <rPh sb="19" eb="20">
      <t>マタ</t>
    </rPh>
    <rPh sb="25" eb="27">
      <t>サンテイ</t>
    </rPh>
    <phoneticPr fontId="3"/>
  </si>
  <si>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3"/>
  </si>
  <si>
    <t>　提出してください。</t>
    <rPh sb="1" eb="3">
      <t>テイシュツ</t>
    </rPh>
    <phoneticPr fontId="3"/>
  </si>
  <si>
    <t>３．ターミナルケアマネジメント加算に係る届出内容</t>
    <rPh sb="15" eb="17">
      <t>カサン</t>
    </rPh>
    <rPh sb="18" eb="19">
      <t>カカ</t>
    </rPh>
    <rPh sb="20" eb="22">
      <t>トドケデ</t>
    </rPh>
    <rPh sb="22" eb="24">
      <t>ナイヨウ</t>
    </rPh>
    <phoneticPr fontId="3"/>
  </si>
  <si>
    <t>(1) 　ターミナルケアマネジメントを受けることに同意した利用者について、24</t>
    <rPh sb="19" eb="20">
      <t>ウ</t>
    </rPh>
    <rPh sb="25" eb="27">
      <t>ドウイ</t>
    </rPh>
    <rPh sb="29" eb="32">
      <t>リヨウシャ</t>
    </rPh>
    <phoneticPr fontId="3"/>
  </si>
  <si>
    <t>　     時間連絡できる体制を確保しており、かつ、必要に応じて指定居宅介護支援</t>
    <phoneticPr fontId="3"/>
  </si>
  <si>
    <t xml:space="preserve">     　を行うことができる体制を整備している。</t>
    <phoneticPr fontId="3"/>
  </si>
  <si>
    <t>（別紙36－2）</t>
    <phoneticPr fontId="3"/>
  </si>
  <si>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3"/>
  </si>
  <si>
    <t>事　  業 　 所　  名</t>
    <phoneticPr fontId="3"/>
  </si>
  <si>
    <t>連 携 先 事 業 所 名</t>
    <rPh sb="0" eb="1">
      <t>レン</t>
    </rPh>
    <rPh sb="2" eb="3">
      <t>ケイ</t>
    </rPh>
    <rPh sb="4" eb="5">
      <t>サキ</t>
    </rPh>
    <rPh sb="6" eb="7">
      <t>コト</t>
    </rPh>
    <rPh sb="8" eb="9">
      <t>ゴウ</t>
    </rPh>
    <rPh sb="10" eb="11">
      <t>ショ</t>
    </rPh>
    <rPh sb="12" eb="13">
      <t>メイ</t>
    </rPh>
    <phoneticPr fontId="3"/>
  </si>
  <si>
    <t>異　動　等　区　分</t>
    <phoneticPr fontId="3"/>
  </si>
  <si>
    <t xml:space="preserve"> 特定事業所加算(A)に係る届出内容</t>
    <rPh sb="1" eb="3">
      <t>トクテイ</t>
    </rPh>
    <rPh sb="3" eb="6">
      <t>ジギョウショ</t>
    </rPh>
    <rPh sb="6" eb="8">
      <t>カサン</t>
    </rPh>
    <rPh sb="12" eb="13">
      <t>カカ</t>
    </rPh>
    <rPh sb="14" eb="16">
      <t>トドケデ</t>
    </rPh>
    <rPh sb="16" eb="18">
      <t>ナイヨウ</t>
    </rPh>
    <phoneticPr fontId="3"/>
  </si>
  <si>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3"/>
  </si>
  <si>
    <t>(2)  　介護支援専門員の配置状況</t>
    <phoneticPr fontId="3"/>
  </si>
  <si>
    <t>　非常勤</t>
    <rPh sb="1" eb="4">
      <t>ヒジョウキン</t>
    </rPh>
    <phoneticPr fontId="3"/>
  </si>
  <si>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3"/>
  </si>
  <si>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3"/>
  </si>
  <si>
    <t>(4)  　24時間常時連絡できる体制を整備している。（連携可）</t>
    <rPh sb="28" eb="30">
      <t>レンケイ</t>
    </rPh>
    <rPh sb="30" eb="31">
      <t>カ</t>
    </rPh>
    <phoneticPr fontId="3"/>
  </si>
  <si>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3"/>
  </si>
  <si>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3"/>
  </si>
  <si>
    <t>　      当該ケースを受託する体制を整備している。</t>
    <rPh sb="7" eb="9">
      <t>トウガイ</t>
    </rPh>
    <rPh sb="13" eb="15">
      <t>ジュタク</t>
    </rPh>
    <rPh sb="17" eb="19">
      <t>タイセイ</t>
    </rPh>
    <rPh sb="20" eb="22">
      <t>セイビ</t>
    </rPh>
    <phoneticPr fontId="3"/>
  </si>
  <si>
    <t>(7)  　家族に対する介護等を日常的に行っている児童や、障害者、生活困窮者、</t>
  </si>
  <si>
    <t>(8)  　特定事業所集中減算の適用の有無</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</si>
  <si>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3"/>
  </si>
  <si>
    <t>(10)　介護支援専門員実務研修における科目「ケアマネジメントの</t>
    <phoneticPr fontId="3"/>
  </si>
  <si>
    <t>　　　基礎技術に関する実習」等に協力又は協力体制の確保の有無（連携可）</t>
    <phoneticPr fontId="3"/>
  </si>
  <si>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3"/>
  </si>
  <si>
    <t>　　　事例検討会、研修会等を実施している。（連携可）</t>
    <phoneticPr fontId="3"/>
  </si>
  <si>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3"/>
  </si>
  <si>
    <t>　　　作成している</t>
    <rPh sb="3" eb="5">
      <t>サクセイ</t>
    </rPh>
    <phoneticPr fontId="3"/>
  </si>
  <si>
    <t>【特定事業所加算（Ⅰ）～（Ⅲ）】
特定事業所加算(Ⅰ)～(Ⅲ)・特定事業所医療介護連携加算・ターミナルケアマネジメント加算に係る届出書＜別紙36＞
【特定事業所加算（Ａ）】
特定事業所加算(A)に係る届出書＜別紙36-2＞</t>
    <rPh sb="1" eb="3">
      <t>トクテイ</t>
    </rPh>
    <rPh sb="3" eb="6">
      <t>ジギョウショ</t>
    </rPh>
    <rPh sb="6" eb="8">
      <t>カサン</t>
    </rPh>
    <rPh sb="68" eb="70">
      <t>ベッシ</t>
    </rPh>
    <rPh sb="75" eb="80">
      <t>トクテイジギョウショ</t>
    </rPh>
    <rPh sb="80" eb="82">
      <t>カサン</t>
    </rPh>
    <rPh sb="104" eb="106">
      <t>ベッシ</t>
    </rPh>
    <phoneticPr fontId="3"/>
  </si>
  <si>
    <t>特定事業所加算(Ⅰ)～(Ⅲ)・特定事業所医療介護連携加算・ターミナルケアマネジメント加算に係る届出書&lt;別紙36&gt;</t>
    <phoneticPr fontId="3"/>
  </si>
  <si>
    <t>ケアプランデータ連携システムの活用している
事務職員の配置している</t>
    <phoneticPr fontId="2"/>
  </si>
  <si>
    <t>本チェック表</t>
    <rPh sb="0" eb="1">
      <t>ホン</t>
    </rPh>
    <rPh sb="5" eb="6">
      <t>オモテ</t>
    </rPh>
    <phoneticPr fontId="3"/>
  </si>
  <si>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</si>
  <si>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</si>
  <si>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</si>
  <si>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3"/>
  </si>
  <si>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</si>
  <si>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</si>
  <si>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</si>
  <si>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</si>
  <si>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3"/>
  </si>
  <si>
    <t>　　　　（別紙8）を添付して下さい。</t>
    <phoneticPr fontId="3"/>
  </si>
  <si>
    <t>　　　８　人員配置に係る届出については、勤務体制がわかる書類（「従業者の勤務の体制及び勤務形態一覧表」（別紙７）又はこれに準じた勤務割表等）を添付してください。</t>
    <phoneticPr fontId="3"/>
  </si>
  <si>
    <t>　　　９ 「割引｣を｢あり｣と記載する場合は「指定居宅サービス事業所等による介護給付費の割引に係る割引率の設定について」（別紙５）を添付してください。</t>
    <rPh sb="33" eb="34">
      <t>ショ</t>
    </rPh>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</si>
  <si>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</si>
  <si>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また、「認知症チームケア推進加算」については、「認知症チームケア推進加算に係る届出書」（別紙40）を添付してください。</t>
    <phoneticPr fontId="3"/>
  </si>
  <si>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3"/>
  </si>
  <si>
    <t>　　　12 「看護体制強化加算」については、「看護体制強化加算に係る届出書」（別紙19）を添付してください。</t>
    <phoneticPr fontId="3"/>
  </si>
  <si>
    <t>　　　13「その他該当する体制等」欄で人員配置に係る加算（減算）の届出については、それぞれ加算（減算）の要件となる職員の配置状況や勤務体制がわかる書類を添付してください。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</si>
  <si>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（例）－「機能訓練指導体制」…機能訓練指導員、「リハビリテーションの加算状況」…リハビリテーション従事者、</t>
    <phoneticPr fontId="3"/>
  </si>
  <si>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</si>
  <si>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3"/>
  </si>
  <si>
    <t>　　　15 「生活相談員配置等加算」については、「生活相談員配置等加算に係る届出書」（別紙21）を添付してください。</t>
    <phoneticPr fontId="3"/>
  </si>
  <si>
    <t>　　　16 　「入浴介助加算」については、「浴室の平面図等」及び入浴介助加算（Ⅰ）の要件である研修を実施または、実施することが分かる資料等を添付してください。</t>
    <phoneticPr fontId="3"/>
  </si>
  <si>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</si>
  <si>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</si>
  <si>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</si>
  <si>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20 「送迎体制」については、実際に利用者の送迎が可能な場合に記載してください。</t>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</si>
  <si>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</si>
  <si>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</si>
  <si>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</si>
  <si>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「看取り介護加算」については、「看取り介護体制に係る届出書」（別紙34－2）を添付してください。</t>
    <phoneticPr fontId="3"/>
  </si>
  <si>
    <t>　　　　　また、「看取り連携体制加算」については、「看取り連携体制加算に係る届出書」（別紙13）を添付してください。</t>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</si>
  <si>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</si>
  <si>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</si>
  <si>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</si>
  <si>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27「特定診療費項目」「リハビリテーション提供体制」については、これらに相当する診療報酬の算定のために届け出た届出書の写しを添付してください。</t>
    <phoneticPr fontId="3"/>
  </si>
  <si>
    <t>　　　28 「職員の欠員による減算の状況」については、以下の要領で記載してください。</t>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</si>
  <si>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</si>
  <si>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</si>
  <si>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</si>
  <si>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</si>
  <si>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ただし、事業所・施設が以下の地域に所在する場合は、「その他該当する体制等」欄のみ選択する。（人員配置区分欄の変更は行わない。）</t>
  </si>
  <si>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</si>
  <si>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</si>
  <si>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</si>
  <si>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</si>
  <si>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</si>
  <si>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</si>
  <si>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</si>
  <si>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</si>
  <si>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</si>
  <si>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</si>
  <si>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</si>
  <si>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</si>
  <si>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</si>
  <si>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3"/>
  </si>
  <si>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3"/>
  </si>
  <si>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</si>
  <si>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</si>
  <si>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37「高齢者施設等感染対策向上加算Ⅰ」 「高齢者施設等感染対策向上加算Ⅱ」については、「高齢者施設等感染対策向上加算に係る届出書」（別紙35）を添付してください。</t>
    <phoneticPr fontId="3"/>
  </si>
  <si>
    <t>　　　38「専門管理加算」については、「専門管理加算に係る届出書」（様式17）を添付してください。</t>
    <phoneticPr fontId="3"/>
  </si>
  <si>
    <t>　　　39「遠隔死亡診断補助加算」については、「遠隔死亡診断補助加算に係る届出書」（別紙18）を添付してください。</t>
    <phoneticPr fontId="3"/>
  </si>
  <si>
    <t>　　　40「生産性向上推進体制加算」については、「生産性向上推進体制加算に係る届出書」（別紙28）を添付してください。</t>
    <phoneticPr fontId="3"/>
  </si>
  <si>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</si>
  <si>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42「ケアプランデータ連携システムの活用及び事務職員の配置の体制」については、要件を満たし、かつ居宅介護支援費（Ⅱ）を算定する場合は「２　あり」を選択してください。</t>
    <phoneticPr fontId="3"/>
  </si>
  <si>
    <t>　　　43「口腔連携強化加算」については、「口腔連携強化加算に関する届出書」（別紙11）を添付してください。</t>
    <phoneticPr fontId="3"/>
  </si>
  <si>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3"/>
  </si>
  <si>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</si>
  <si>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</si>
  <si>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４　短期入所療養介護にあっては、同一の施設区分で事業の実施が複数の病棟にわたる場合は、病棟ごとに届け出てください。</t>
    <phoneticPr fontId="3"/>
  </si>
  <si>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</si>
  <si>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</si>
  <si>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従業者の勤務の体制及び勤務形態一覧表</t>
    <phoneticPr fontId="24"/>
  </si>
  <si>
    <t>サービス種別</t>
    <rPh sb="4" eb="6">
      <t>シュベツ</t>
    </rPh>
    <phoneticPr fontId="24"/>
  </si>
  <si>
    <t>(</t>
    <phoneticPr fontId="24"/>
  </si>
  <si>
    <t>居宅介護支援</t>
    <rPh sb="0" eb="2">
      <t>キョタク</t>
    </rPh>
    <rPh sb="2" eb="4">
      <t>カイゴ</t>
    </rPh>
    <rPh sb="4" eb="6">
      <t>シエン</t>
    </rPh>
    <phoneticPr fontId="24"/>
  </si>
  <si>
    <t>）</t>
    <phoneticPr fontId="24"/>
  </si>
  <si>
    <t>令和</t>
    <rPh sb="0" eb="2">
      <t>レイワ</t>
    </rPh>
    <phoneticPr fontId="24"/>
  </si>
  <si>
    <t>)</t>
    <phoneticPr fontId="24"/>
  </si>
  <si>
    <t>年</t>
    <rPh sb="0" eb="1">
      <t>ネン</t>
    </rPh>
    <phoneticPr fontId="24"/>
  </si>
  <si>
    <t>月</t>
    <rPh sb="0" eb="1">
      <t>ゲツ</t>
    </rPh>
    <phoneticPr fontId="24"/>
  </si>
  <si>
    <t>事業所名</t>
    <rPh sb="0" eb="3">
      <t>ジギョウショ</t>
    </rPh>
    <rPh sb="3" eb="4">
      <t>メイ</t>
    </rPh>
    <phoneticPr fontId="24"/>
  </si>
  <si>
    <t>(1)</t>
    <phoneticPr fontId="24"/>
  </si>
  <si>
    <t>４週</t>
  </si>
  <si>
    <t>(2)</t>
    <phoneticPr fontId="24"/>
  </si>
  <si>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</si>
  <si>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4"/>
  </si>
  <si>
    <t>時間/週</t>
    <rPh sb="0" eb="2">
      <t>ジカン</t>
    </rPh>
    <rPh sb="3" eb="4">
      <t>シュウ</t>
    </rPh>
    <phoneticPr fontId="24"/>
  </si>
  <si>
    <t>時間/月</t>
    <rPh sb="0" eb="2">
      <t>ジカン</t>
    </rPh>
    <rPh sb="3" eb="4">
      <t>ツキ</t>
    </rPh>
    <phoneticPr fontId="24"/>
  </si>
  <si>
    <t>(4) 利用者数（新規の場合は推定数）</t>
  </si>
  <si>
    <t>人</t>
    <rPh sb="0" eb="1">
      <t>ニン</t>
    </rPh>
    <phoneticPr fontId="24"/>
  </si>
  <si>
    <t>当月の日数</t>
    <rPh sb="0" eb="2">
      <t>トウゲツ</t>
    </rPh>
    <rPh sb="3" eb="5">
      <t>ニッスウ</t>
    </rPh>
    <phoneticPr fontId="24"/>
  </si>
  <si>
    <t>日</t>
    <rPh sb="0" eb="1">
      <t>ニチ</t>
    </rPh>
    <phoneticPr fontId="24"/>
  </si>
  <si>
    <t>No</t>
    <phoneticPr fontId="24"/>
  </si>
  <si>
    <t>(5) 
職種</t>
    <phoneticPr fontId="3"/>
  </si>
  <si>
    <t>(6)
勤務
形態</t>
    <phoneticPr fontId="3"/>
  </si>
  <si>
    <t>(7)
資格</t>
    <rPh sb="4" eb="6">
      <t>シカク</t>
    </rPh>
    <phoneticPr fontId="24"/>
  </si>
  <si>
    <t>(8) 氏　名</t>
    <phoneticPr fontId="3"/>
  </si>
  <si>
    <t>(9)</t>
    <phoneticPr fontId="24"/>
  </si>
  <si>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</si>
  <si>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</si>
  <si>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1週目</t>
    <rPh sb="1" eb="2">
      <t>シュウ</t>
    </rPh>
    <rPh sb="2" eb="3">
      <t>メ</t>
    </rPh>
    <phoneticPr fontId="24"/>
  </si>
  <si>
    <t>2週目</t>
    <rPh sb="1" eb="2">
      <t>シュウ</t>
    </rPh>
    <rPh sb="2" eb="3">
      <t>メ</t>
    </rPh>
    <phoneticPr fontId="24"/>
  </si>
  <si>
    <t>3週目</t>
    <rPh sb="1" eb="2">
      <t>シュウ</t>
    </rPh>
    <rPh sb="2" eb="3">
      <t>メ</t>
    </rPh>
    <phoneticPr fontId="24"/>
  </si>
  <si>
    <t>4週目</t>
    <rPh sb="1" eb="2">
      <t>シュウ</t>
    </rPh>
    <rPh sb="2" eb="3">
      <t>メ</t>
    </rPh>
    <phoneticPr fontId="24"/>
  </si>
  <si>
    <t>5週目</t>
    <rPh sb="1" eb="2">
      <t>シュウ</t>
    </rPh>
    <rPh sb="2" eb="3">
      <t>メ</t>
    </rPh>
    <phoneticPr fontId="24"/>
  </si>
  <si>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24"/>
  </si>
  <si>
    <t>（勤務形態の記号）</t>
    <rPh sb="1" eb="3">
      <t>キンム</t>
    </rPh>
    <rPh sb="3" eb="5">
      <t>ケイタイ</t>
    </rPh>
    <rPh sb="6" eb="8">
      <t>キゴウ</t>
    </rPh>
    <phoneticPr fontId="24"/>
  </si>
  <si>
    <t>勤務形態</t>
    <rPh sb="0" eb="2">
      <t>キンム</t>
    </rPh>
    <rPh sb="2" eb="4">
      <t>ケイタイ</t>
    </rPh>
    <phoneticPr fontId="24"/>
  </si>
  <si>
    <t>勤務時間数合計</t>
    <rPh sb="0" eb="2">
      <t>キンム</t>
    </rPh>
    <rPh sb="2" eb="5">
      <t>ジカンスウ</t>
    </rPh>
    <rPh sb="5" eb="7">
      <t>ゴウケイ</t>
    </rPh>
    <phoneticPr fontId="24"/>
  </si>
  <si>
    <t>常勤換算の対象時間数</t>
    <rPh sb="0" eb="2">
      <t>ジョウキン</t>
    </rPh>
    <rPh sb="2" eb="4">
      <t>カンサン</t>
    </rPh>
    <rPh sb="5" eb="7">
      <t>タイショウ</t>
    </rPh>
    <rPh sb="7" eb="9">
      <t>ジカン</t>
    </rPh>
    <rPh sb="9" eb="10">
      <t>スウ</t>
    </rPh>
    <phoneticPr fontId="24"/>
  </si>
  <si>
    <t>常勤換算方法対象外の</t>
    <rPh sb="0" eb="2">
      <t>ジョウキン</t>
    </rPh>
    <rPh sb="2" eb="4">
      <t>カンサン</t>
    </rPh>
    <rPh sb="4" eb="6">
      <t>ホウホウ</t>
    </rPh>
    <rPh sb="6" eb="9">
      <t>タイショウガイ</t>
    </rPh>
    <phoneticPr fontId="24"/>
  </si>
  <si>
    <t>記号</t>
    <rPh sb="0" eb="2">
      <t>キゴウ</t>
    </rPh>
    <phoneticPr fontId="24"/>
  </si>
  <si>
    <t>区分</t>
    <rPh sb="0" eb="2">
      <t>クブン</t>
    </rPh>
    <phoneticPr fontId="24"/>
  </si>
  <si>
    <t>当月合計</t>
    <rPh sb="0" eb="2">
      <t>トウゲツ</t>
    </rPh>
    <rPh sb="2" eb="4">
      <t>ゴウケイ</t>
    </rPh>
    <phoneticPr fontId="24"/>
  </si>
  <si>
    <t>週平均</t>
    <rPh sb="0" eb="3">
      <t>シュウヘイキン</t>
    </rPh>
    <phoneticPr fontId="24"/>
  </si>
  <si>
    <t>常勤の従業者の人数</t>
    <rPh sb="0" eb="2">
      <t>ジョウキン</t>
    </rPh>
    <rPh sb="3" eb="6">
      <t>ジュウギョウシャ</t>
    </rPh>
    <rPh sb="7" eb="9">
      <t>ニンズウ</t>
    </rPh>
    <phoneticPr fontId="24"/>
  </si>
  <si>
    <t>A</t>
    <phoneticPr fontId="24"/>
  </si>
  <si>
    <t>常勤で専従</t>
    <rPh sb="0" eb="2">
      <t>ジョウキン</t>
    </rPh>
    <rPh sb="3" eb="5">
      <t>センジュウ</t>
    </rPh>
    <phoneticPr fontId="24"/>
  </si>
  <si>
    <t>B</t>
    <phoneticPr fontId="24"/>
  </si>
  <si>
    <t>常勤で兼務</t>
    <rPh sb="0" eb="2">
      <t>ジョウキン</t>
    </rPh>
    <rPh sb="3" eb="5">
      <t>ケンム</t>
    </rPh>
    <phoneticPr fontId="24"/>
  </si>
  <si>
    <t>C</t>
    <phoneticPr fontId="24"/>
  </si>
  <si>
    <t>非常勤で専従</t>
    <rPh sb="0" eb="3">
      <t>ヒジョウキン</t>
    </rPh>
    <rPh sb="4" eb="6">
      <t>センジュウ</t>
    </rPh>
    <phoneticPr fontId="24"/>
  </si>
  <si>
    <t>-</t>
    <phoneticPr fontId="24"/>
  </si>
  <si>
    <t>D</t>
    <phoneticPr fontId="24"/>
  </si>
  <si>
    <t>非常勤で兼務</t>
    <rPh sb="0" eb="3">
      <t>ヒジョウキン</t>
    </rPh>
    <rPh sb="4" eb="6">
      <t>ケンム</t>
    </rPh>
    <phoneticPr fontId="24"/>
  </si>
  <si>
    <t>合計</t>
    <rPh sb="0" eb="2">
      <t>ゴウケイ</t>
    </rPh>
    <phoneticPr fontId="24"/>
  </si>
  <si>
    <t>■ 常勤換算方法による人数</t>
    <rPh sb="2" eb="4">
      <t>ジョウキン</t>
    </rPh>
    <rPh sb="4" eb="6">
      <t>カンサン</t>
    </rPh>
    <rPh sb="6" eb="8">
      <t>ホウホウ</t>
    </rPh>
    <rPh sb="11" eb="13">
      <t>ニンズウ</t>
    </rPh>
    <phoneticPr fontId="24"/>
  </si>
  <si>
    <t>基準：</t>
    <rPh sb="0" eb="2">
      <t>キジュン</t>
    </rPh>
    <phoneticPr fontId="24"/>
  </si>
  <si>
    <t>週</t>
  </si>
  <si>
    <t>常勤換算の</t>
    <rPh sb="0" eb="2">
      <t>ジョウキン</t>
    </rPh>
    <rPh sb="2" eb="4">
      <t>カンサン</t>
    </rPh>
    <phoneticPr fontId="24"/>
  </si>
  <si>
    <t>常勤の従業者が</t>
    <rPh sb="0" eb="2">
      <t>ジョウキン</t>
    </rPh>
    <rPh sb="3" eb="6">
      <t>ジュウギョウシャ</t>
    </rPh>
    <phoneticPr fontId="24"/>
  </si>
  <si>
    <t>常勤換算後の人数</t>
    <rPh sb="0" eb="2">
      <t>ジョウキン</t>
    </rPh>
    <rPh sb="2" eb="4">
      <t>カンサン</t>
    </rPh>
    <rPh sb="4" eb="5">
      <t>ゴ</t>
    </rPh>
    <rPh sb="6" eb="8">
      <t>ニンズウ</t>
    </rPh>
    <phoneticPr fontId="24"/>
  </si>
  <si>
    <t>÷</t>
    <phoneticPr fontId="24"/>
  </si>
  <si>
    <t>＝</t>
    <phoneticPr fontId="24"/>
  </si>
  <si>
    <t>（小数点第2位以下切り捨て）</t>
    <rPh sb="1" eb="4">
      <t>ショウスウテン</t>
    </rPh>
    <rPh sb="4" eb="5">
      <t>ダイ</t>
    </rPh>
    <rPh sb="6" eb="7">
      <t>イ</t>
    </rPh>
    <rPh sb="7" eb="9">
      <t>イカ</t>
    </rPh>
    <rPh sb="9" eb="10">
      <t>キ</t>
    </rPh>
    <rPh sb="11" eb="12">
      <t>ス</t>
    </rPh>
    <phoneticPr fontId="24"/>
  </si>
  <si>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24"/>
  </si>
  <si>
    <t>常勤の従業者の人数</t>
  </si>
  <si>
    <t>常勤換算方法による人数</t>
    <rPh sb="0" eb="2">
      <t>ジョウキン</t>
    </rPh>
    <rPh sb="2" eb="4">
      <t>カンサン</t>
    </rPh>
    <rPh sb="4" eb="6">
      <t>ホウホウ</t>
    </rPh>
    <rPh sb="9" eb="11">
      <t>ニンズウ</t>
    </rPh>
    <phoneticPr fontId="24"/>
  </si>
  <si>
    <t>＋</t>
    <phoneticPr fontId="24"/>
  </si>
  <si>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4"/>
  </si>
  <si>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4"/>
  </si>
  <si>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4"/>
  </si>
  <si>
    <t>　　　　　手入力すること。</t>
    <phoneticPr fontId="24"/>
  </si>
  <si>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24"/>
  </si>
  <si>
    <t>　　　　　常勤の従業者の員数に換算する方法」であるため、常勤の従業者については常勤換算方法によらず、実人数で計算する。</t>
    <phoneticPr fontId="24"/>
  </si>
  <si>
    <t>　　　　○ 常勤換算方法とは、非常勤の従業者について「事業所の従業者の勤務延時間数を当該事業所において常勤の従業者が勤務すべき時間数で除することにより、</t>
    <phoneticPr fontId="24"/>
  </si>
  <si>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24"/>
  </si>
  <si>
    <t>　　　 その他、特記事項欄としてもご活用ください。</t>
    <rPh sb="6" eb="7">
      <t>タ</t>
    </rPh>
    <rPh sb="8" eb="10">
      <t>トッキ</t>
    </rPh>
    <rPh sb="10" eb="12">
      <t>ジコウ</t>
    </rPh>
    <rPh sb="12" eb="13">
      <t>ラン</t>
    </rPh>
    <rPh sb="18" eb="20">
      <t>カツヨウ</t>
    </rPh>
    <phoneticPr fontId="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</si>
  <si>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4"/>
  </si>
  <si>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4"/>
  </si>
  <si>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4"/>
  </si>
  <si>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4"/>
  </si>
  <si>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4"/>
  </si>
  <si>
    <t>　　  ※ 指定基準の確認に際しては、４週分の入力で差し支えありません。</t>
    <phoneticPr fontId="24"/>
  </si>
  <si>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4"/>
  </si>
  <si>
    <t>　(8) 従業者の氏名を記入してください。</t>
    <rPh sb="5" eb="8">
      <t>ジュウギョウシャ</t>
    </rPh>
    <rPh sb="9" eb="11">
      <t>シメイ</t>
    </rPh>
    <rPh sb="12" eb="14">
      <t>キニュウ</t>
    </rPh>
    <phoneticPr fontId="24"/>
  </si>
  <si>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</si>
  <si>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4"/>
  </si>
  <si>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</si>
  <si>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4"/>
  </si>
  <si>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4"/>
  </si>
  <si>
    <t>（注）常勤・非常勤の区分について</t>
    <rPh sb="1" eb="2">
      <t>チュウ</t>
    </rPh>
    <rPh sb="3" eb="5">
      <t>ジョウキン</t>
    </rPh>
    <rPh sb="6" eb="9">
      <t>ヒジョウキン</t>
    </rPh>
    <rPh sb="10" eb="12">
      <t>クブン</t>
    </rPh>
    <phoneticPr fontId="24"/>
  </si>
  <si>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4"/>
  </si>
  <si>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</si>
  <si>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介護予防支援担当職員</t>
    <rPh sb="0" eb="2">
      <t>カイゴ</t>
    </rPh>
    <rPh sb="2" eb="4">
      <t>ヨボウ</t>
    </rPh>
    <rPh sb="4" eb="6">
      <t>シエン</t>
    </rPh>
    <rPh sb="6" eb="8">
      <t>タントウ</t>
    </rPh>
    <rPh sb="8" eb="10">
      <t>ショクイン</t>
    </rPh>
    <phoneticPr fontId="24"/>
  </si>
  <si>
    <t>介護支援専門員</t>
    <rPh sb="0" eb="2">
      <t>カイゴ</t>
    </rPh>
    <rPh sb="2" eb="4">
      <t>シエン</t>
    </rPh>
    <rPh sb="4" eb="7">
      <t>センモンイン</t>
    </rPh>
    <phoneticPr fontId="24"/>
  </si>
  <si>
    <t>管理者</t>
    <rPh sb="0" eb="3">
      <t>カンリシャ</t>
    </rPh>
    <phoneticPr fontId="24"/>
  </si>
  <si>
    <t>職種名</t>
    <rPh sb="0" eb="2">
      <t>ショクシュ</t>
    </rPh>
    <rPh sb="2" eb="3">
      <t>メイ</t>
    </rPh>
    <phoneticPr fontId="24"/>
  </si>
  <si>
    <t xml:space="preserve"> 　　 記入の順序は、職種ごとにまとめてください。</t>
    <rPh sb="4" eb="6">
      <t>キニュウ</t>
    </rPh>
    <rPh sb="7" eb="9">
      <t>ジュンジョ</t>
    </rPh>
    <rPh sb="11" eb="13">
      <t>ショクシュ</t>
    </rPh>
    <phoneticPr fontId="24"/>
  </si>
  <si>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24"/>
  </si>
  <si>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2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</si>
  <si>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4"/>
  </si>
  <si>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4"/>
  </si>
  <si>
    <t>　(1) 「４週」・「暦月」のいずれかを選択してください。</t>
    <rPh sb="7" eb="8">
      <t>シュウ</t>
    </rPh>
    <rPh sb="11" eb="12">
      <t>レキ</t>
    </rPh>
    <rPh sb="12" eb="13">
      <t>ツキ</t>
    </rPh>
    <rPh sb="20" eb="22">
      <t>センタク</t>
    </rPh>
    <phoneticPr fontId="2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</si>
  <si>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4"/>
  </si>
  <si>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4"/>
  </si>
  <si>
    <t>・・・プルダウンから選択して入力する必要がある箇所です。</t>
    <rPh sb="10" eb="12">
      <t>センタク</t>
    </rPh>
    <rPh sb="14" eb="16">
      <t>ニュウリョク</t>
    </rPh>
    <rPh sb="18" eb="20">
      <t>ヒツヨウ</t>
    </rPh>
    <rPh sb="23" eb="25">
      <t>カショ</t>
    </rPh>
    <phoneticPr fontId="24"/>
  </si>
  <si>
    <t>下記の記入方法に従って、入力してください。</t>
    <rPh sb="0" eb="2">
      <t>カキ</t>
    </rPh>
    <rPh sb="3" eb="5">
      <t>キニュウ</t>
    </rPh>
    <rPh sb="5" eb="7">
      <t>ホウホウ</t>
    </rPh>
    <rPh sb="8" eb="9">
      <t>シタガ</t>
    </rPh>
    <rPh sb="12" eb="14">
      <t>ニュウリョク</t>
    </rPh>
    <phoneticPr fontId="24"/>
  </si>
  <si>
    <t>・・・直接入力する必要がある箇所です。</t>
    <rPh sb="3" eb="5">
      <t>チョクセツ</t>
    </rPh>
    <rPh sb="5" eb="7">
      <t>ニュウリョク</t>
    </rPh>
    <rPh sb="9" eb="11">
      <t>ヒツヨウ</t>
    </rPh>
    <rPh sb="14" eb="16">
      <t>カショ</t>
    </rPh>
    <phoneticPr fontId="24"/>
  </si>
  <si>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3"/>
  </si>
  <si>
    <t>≪提出不要≫</t>
    <rPh sb="1" eb="3">
      <t>テイシュツ</t>
    </rPh>
    <rPh sb="3" eb="5">
      <t>フヨウ</t>
    </rPh>
    <phoneticPr fontId="24"/>
  </si>
  <si>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4"/>
  </si>
  <si>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4"/>
  </si>
  <si>
    <t>　・「名前」に職種名を入力</t>
    <rPh sb="3" eb="5">
      <t>ナマエ</t>
    </rPh>
    <rPh sb="7" eb="9">
      <t>ショクシュ</t>
    </rPh>
    <rPh sb="9" eb="10">
      <t>メイ</t>
    </rPh>
    <rPh sb="11" eb="13">
      <t>ニュウリョク</t>
    </rPh>
    <phoneticPr fontId="24"/>
  </si>
  <si>
    <t>　・「数式」タブ　⇒　「名前の定義」を選択</t>
    <rPh sb="3" eb="5">
      <t>スウシキ</t>
    </rPh>
    <rPh sb="12" eb="14">
      <t>ナマエ</t>
    </rPh>
    <rPh sb="15" eb="17">
      <t>テイギ</t>
    </rPh>
    <rPh sb="19" eb="21">
      <t>センタク</t>
    </rPh>
    <phoneticPr fontId="24"/>
  </si>
  <si>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4"/>
  </si>
  <si>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4"/>
  </si>
  <si>
    <t>　行が足りない場合は、適宜追加してください。</t>
    <rPh sb="1" eb="2">
      <t>ギョウ</t>
    </rPh>
    <rPh sb="3" eb="4">
      <t>タ</t>
    </rPh>
    <rPh sb="7" eb="9">
      <t>バアイ</t>
    </rPh>
    <rPh sb="11" eb="13">
      <t>テキギ</t>
    </rPh>
    <rPh sb="13" eb="15">
      <t>ツイカ</t>
    </rPh>
    <phoneticPr fontId="24"/>
  </si>
  <si>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4"/>
  </si>
  <si>
    <t>　E列・・・「介護予防支援担当職員」</t>
    <rPh sb="2" eb="3">
      <t>レツ</t>
    </rPh>
    <rPh sb="7" eb="9">
      <t>カイゴ</t>
    </rPh>
    <rPh sb="9" eb="11">
      <t>ヨボウ</t>
    </rPh>
    <rPh sb="11" eb="13">
      <t>シエン</t>
    </rPh>
    <rPh sb="13" eb="15">
      <t>タントウ</t>
    </rPh>
    <rPh sb="15" eb="17">
      <t>ショクイン</t>
    </rPh>
    <phoneticPr fontId="24"/>
  </si>
  <si>
    <t>　D列・・・「介護支援専門員」</t>
    <rPh sb="2" eb="3">
      <t>レツ</t>
    </rPh>
    <rPh sb="7" eb="9">
      <t>カイゴ</t>
    </rPh>
    <rPh sb="9" eb="11">
      <t>シエン</t>
    </rPh>
    <rPh sb="11" eb="14">
      <t>センモンイン</t>
    </rPh>
    <phoneticPr fontId="24"/>
  </si>
  <si>
    <t>　C列・・・「管理者」</t>
    <rPh sb="2" eb="3">
      <t>レツ</t>
    </rPh>
    <rPh sb="7" eb="10">
      <t>カンリシャ</t>
    </rPh>
    <phoneticPr fontId="24"/>
  </si>
  <si>
    <t>　15行目・・・「職種」</t>
    <rPh sb="3" eb="5">
      <t>ギョウメ</t>
    </rPh>
    <rPh sb="9" eb="11">
      <t>ショクシュ</t>
    </rPh>
    <phoneticPr fontId="24"/>
  </si>
  <si>
    <t>※ INDIRECT関数使用のため、以下のとおりセルに「名前の定義」をしています。</t>
    <rPh sb="10" eb="12">
      <t>カンスウ</t>
    </rPh>
    <rPh sb="12" eb="14">
      <t>シヨウ</t>
    </rPh>
    <rPh sb="18" eb="20">
      <t>イカ</t>
    </rPh>
    <rPh sb="28" eb="30">
      <t>ナマエ</t>
    </rPh>
    <rPh sb="31" eb="33">
      <t>テイギ</t>
    </rPh>
    <phoneticPr fontId="24"/>
  </si>
  <si>
    <t>【自治体の皆様へ】</t>
    <rPh sb="1" eb="4">
      <t>ジチタイ</t>
    </rPh>
    <rPh sb="5" eb="7">
      <t>ミナサマ</t>
    </rPh>
    <phoneticPr fontId="24"/>
  </si>
  <si>
    <t>ー</t>
    <phoneticPr fontId="24"/>
  </si>
  <si>
    <t>社会福祉主事（3年以上従事）</t>
    <rPh sb="0" eb="2">
      <t>シャカイ</t>
    </rPh>
    <rPh sb="2" eb="4">
      <t>フクシ</t>
    </rPh>
    <rPh sb="4" eb="6">
      <t>シュジ</t>
    </rPh>
    <rPh sb="8" eb="9">
      <t>ネン</t>
    </rPh>
    <rPh sb="9" eb="11">
      <t>イジョウ</t>
    </rPh>
    <rPh sb="11" eb="13">
      <t>ジュウジ</t>
    </rPh>
    <phoneticPr fontId="24"/>
  </si>
  <si>
    <t>経験ある看護師</t>
    <rPh sb="0" eb="2">
      <t>ケイケン</t>
    </rPh>
    <rPh sb="4" eb="7">
      <t>カンゴシ</t>
    </rPh>
    <phoneticPr fontId="24"/>
  </si>
  <si>
    <t>社会福祉士</t>
    <rPh sb="0" eb="2">
      <t>シャカイ</t>
    </rPh>
    <rPh sb="2" eb="5">
      <t>フクシシ</t>
    </rPh>
    <phoneticPr fontId="24"/>
  </si>
  <si>
    <t>ー</t>
  </si>
  <si>
    <t>保健師</t>
    <rPh sb="0" eb="3">
      <t>ホケンシ</t>
    </rPh>
    <phoneticPr fontId="24"/>
  </si>
  <si>
    <t>主任介護支援専門員</t>
    <rPh sb="0" eb="2">
      <t>シュニン</t>
    </rPh>
    <rPh sb="2" eb="4">
      <t>カイゴ</t>
    </rPh>
    <rPh sb="4" eb="6">
      <t>シエン</t>
    </rPh>
    <rPh sb="6" eb="9">
      <t>センモンイン</t>
    </rPh>
    <phoneticPr fontId="24"/>
  </si>
  <si>
    <t>資格</t>
    <rPh sb="0" eb="2">
      <t>シカク</t>
    </rPh>
    <phoneticPr fontId="24"/>
  </si>
  <si>
    <t>２．職種名・資格名称</t>
    <rPh sb="2" eb="4">
      <t>ショクシュ</t>
    </rPh>
    <rPh sb="4" eb="5">
      <t>メイ</t>
    </rPh>
    <rPh sb="6" eb="8">
      <t>シカク</t>
    </rPh>
    <rPh sb="8" eb="10">
      <t>メイショウ</t>
    </rPh>
    <phoneticPr fontId="24"/>
  </si>
  <si>
    <t>介護予防支援</t>
    <rPh sb="0" eb="2">
      <t>カイゴ</t>
    </rPh>
    <rPh sb="2" eb="4">
      <t>ヨボウ</t>
    </rPh>
    <rPh sb="4" eb="6">
      <t>シエン</t>
    </rPh>
    <phoneticPr fontId="24"/>
  </si>
  <si>
    <t>サービス種別名</t>
    <rPh sb="4" eb="6">
      <t>シュベツ</t>
    </rPh>
    <rPh sb="6" eb="7">
      <t>メイ</t>
    </rPh>
    <phoneticPr fontId="24"/>
  </si>
  <si>
    <t>１．サービス種別</t>
    <rPh sb="6" eb="8">
      <t>シュベツ</t>
    </rPh>
    <phoneticPr fontId="24"/>
  </si>
  <si>
    <t>（標準様式1）</t>
    <rPh sb="1" eb="3">
      <t>ヒョウジュン</t>
    </rPh>
    <rPh sb="3" eb="5">
      <t>ヨウシキ</t>
    </rPh>
    <phoneticPr fontId="3"/>
  </si>
  <si>
    <t>従業者の勤務の体制及び勤務形態一覧表＜標準様式１＞</t>
    <rPh sb="19" eb="21">
      <t>ヒョウジュン</t>
    </rPh>
    <rPh sb="21" eb="23">
      <t>ヨウシキ</t>
    </rPh>
    <phoneticPr fontId="3"/>
  </si>
  <si>
    <t>介護給付費算定に係る体制等に関する届出書　チェック表
（介護予防支援）</t>
    <rPh sb="0" eb="2">
      <t>カイゴ</t>
    </rPh>
    <rPh sb="2" eb="4">
      <t>キュウフ</t>
    </rPh>
    <rPh sb="4" eb="5">
      <t>ヒ</t>
    </rPh>
    <rPh sb="5" eb="7">
      <t>サンテイ</t>
    </rPh>
    <rPh sb="8" eb="9">
      <t>カカ</t>
    </rPh>
    <rPh sb="10" eb="12">
      <t>タイセイ</t>
    </rPh>
    <rPh sb="12" eb="13">
      <t>トウ</t>
    </rPh>
    <rPh sb="14" eb="15">
      <t>カン</t>
    </rPh>
    <rPh sb="17" eb="20">
      <t>トドケデショ</t>
    </rPh>
    <rPh sb="25" eb="26">
      <t>ヒョウ</t>
    </rPh>
    <rPh sb="28" eb="34">
      <t>カイゴヨボウシエン</t>
    </rPh>
    <phoneticPr fontId="3"/>
  </si>
  <si>
    <t>※　加算が算定されなくなる場合等についても同様に届け出てください。</t>
    <rPh sb="2" eb="4">
      <t>カサン</t>
    </rPh>
    <rPh sb="5" eb="7">
      <t>サンテイ</t>
    </rPh>
    <rPh sb="13" eb="15">
      <t>バアイ</t>
    </rPh>
    <rPh sb="15" eb="16">
      <t>トウ</t>
    </rPh>
    <rPh sb="21" eb="23">
      <t>ドウヨウ</t>
    </rPh>
    <rPh sb="24" eb="25">
      <t>トド</t>
    </rPh>
    <rPh sb="26" eb="27">
      <t>デ</t>
    </rPh>
    <phoneticPr fontId="3"/>
  </si>
  <si>
    <t>介護給付費算定に係る体制等に関する届出書&lt;別紙３-２＞</t>
    <rPh sb="0" eb="2">
      <t>カイゴ</t>
    </rPh>
    <rPh sb="2" eb="4">
      <t>キュウフ</t>
    </rPh>
    <rPh sb="4" eb="5">
      <t>ヒ</t>
    </rPh>
    <rPh sb="5" eb="7">
      <t>サンテイ</t>
    </rPh>
    <rPh sb="8" eb="9">
      <t>カカ</t>
    </rPh>
    <rPh sb="10" eb="12">
      <t>タイセイ</t>
    </rPh>
    <rPh sb="12" eb="13">
      <t>トウ</t>
    </rPh>
    <rPh sb="14" eb="15">
      <t>カン</t>
    </rPh>
    <rPh sb="17" eb="20">
      <t>トドケデショ</t>
    </rPh>
    <rPh sb="21" eb="23">
      <t>ベッシ</t>
    </rPh>
    <phoneticPr fontId="3"/>
  </si>
  <si>
    <t>事業所番号ごとに提出すること。</t>
  </si>
  <si>
    <r>
      <t xml:space="preserve">中山間地域等における小規模事業所加算（規模に関する状況）
</t>
    </r>
    <r>
      <rPr>
        <sz val="8"/>
        <rFont val="ＭＳ Ｐゴシック"/>
        <family val="3"/>
        <charset val="128"/>
        <scheme val="minor"/>
      </rPr>
      <t>＊開設時からの算定は不可</t>
    </r>
    <rPh sb="0" eb="1">
      <t>ナカ</t>
    </rPh>
    <rPh sb="1" eb="3">
      <t>ヤマアイ</t>
    </rPh>
    <rPh sb="3" eb="6">
      <t>チイキナド</t>
    </rPh>
    <rPh sb="10" eb="13">
      <t>ショウキボ</t>
    </rPh>
    <rPh sb="13" eb="16">
      <t>ジギョウショ</t>
    </rPh>
    <rPh sb="16" eb="18">
      <t>カサン</t>
    </rPh>
    <rPh sb="19" eb="21">
      <t>キボ</t>
    </rPh>
    <rPh sb="22" eb="23">
      <t>カン</t>
    </rPh>
    <rPh sb="25" eb="27">
      <t>ジョウキョウ</t>
    </rPh>
    <phoneticPr fontId="3"/>
  </si>
  <si>
    <t>介護予防支援</t>
    <rPh sb="0" eb="2">
      <t>カイゴ</t>
    </rPh>
    <rPh sb="2" eb="4">
      <t>ヨボウ</t>
    </rPh>
    <rPh sb="4" eb="6">
      <t>シエン</t>
    </rPh>
    <phoneticPr fontId="3"/>
  </si>
  <si>
    <t>１　地域包括支援センター</t>
    <phoneticPr fontId="3"/>
  </si>
  <si>
    <t>１　なし</t>
    <phoneticPr fontId="3"/>
  </si>
  <si>
    <t>特別地域加算</t>
    <phoneticPr fontId="3"/>
  </si>
  <si>
    <t>２　居宅介護支援事業者</t>
    <phoneticPr fontId="3"/>
  </si>
  <si>
    <t>２　該当</t>
    <phoneticPr fontId="3"/>
  </si>
  <si>
    <t>介護給付費算定に係る体制等状況一覧表＜別紙１-1＞</t>
    <phoneticPr fontId="3"/>
  </si>
  <si>
    <t>介護職員等処遇改善加算</t>
    <rPh sb="0" eb="4">
      <t>カイゴショクイン</t>
    </rPh>
    <rPh sb="4" eb="5">
      <t>トウ</t>
    </rPh>
    <rPh sb="5" eb="7">
      <t>ショグウ</t>
    </rPh>
    <rPh sb="7" eb="9">
      <t>カイゼン</t>
    </rPh>
    <rPh sb="9" eb="11">
      <t>カサン</t>
    </rPh>
    <phoneticPr fontId="2"/>
  </si>
  <si>
    <t>介護職員等処遇改善加算</t>
    <phoneticPr fontId="2"/>
  </si>
  <si>
    <t>□</t>
    <phoneticPr fontId="2"/>
  </si>
  <si>
    <t>１ なし</t>
    <phoneticPr fontId="2"/>
  </si>
  <si>
    <t>２ あり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</si>
</sst>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
    <numFmt numFmtId="178" formatCode="#,##0&quot;人&quot;"/>
    <numFmt numFmtId="179" formatCode="#,##0.##"/>
    <numFmt numFmtId="180" formatCode="#,##0.0;[Red]\-#,##0.0"/>
    <numFmt numFmtId="181" formatCode="#,##0.0&quot;人&quot;"/>
  </numFmts>
  <fonts count="47" x14ac:knownFonts="1">
    <font>
      <sz val="8"/>
      <name val="ＭＳ 明朝"/>
      <family val="1"/>
      <charset val="128"/>
    </font>
    <font>
      <sz val="11"/>
      <color theme="1"/>
      <name val="ＭＳ Ｐゴシック"/>
      <family val="2"/>
      <charset val="128"/>
      <scheme val="minor"/>
    </font>
    <font>
      <sz val="6"/>
      <name val="ＭＳ 明朝"/>
      <family val="1"/>
      <charset val="128"/>
    </font>
    <font>
      <sz val="6"/>
      <name val="ＭＳ Ｐゴシック"/>
      <family val="3"/>
      <charset val="128"/>
    </font>
    <font>
      <sz val="11"/>
      <name val="ＭＳ Ｐゴシック"/>
      <family val="3"/>
      <charset val="128"/>
    </font>
    <font>
      <sz val="10"/>
      <name val="ＭＳ Ｐゴシック"/>
      <family val="3"/>
      <charset val="128"/>
    </font>
    <font>
      <sz val="8"/>
      <name val="ＭＳ 明朝"/>
      <family val="1"/>
      <charset val="128"/>
    </font>
    <font>
      <sz val="11"/>
      <name val="ＭＳ Ｐ明朝"/>
      <family val="1"/>
      <charset val="128"/>
    </font>
    <font>
      <sz val="10"/>
      <name val="ＭＳ Ｐ明朝"/>
      <family val="1"/>
      <charset val="128"/>
    </font>
    <font>
      <sz val="11"/>
      <name val="HGSｺﾞｼｯｸM"/>
      <family val="3"/>
      <charset val="128"/>
    </font>
    <font>
      <sz val="10"/>
      <name val="HGSｺﾞｼｯｸM"/>
      <family val="3"/>
      <charset val="128"/>
    </font>
    <font>
      <sz val="12"/>
      <name val="ＭＳ Ｐゴシック"/>
      <family val="3"/>
      <charset val="128"/>
      <scheme val="minor"/>
    </font>
    <font>
      <sz val="9"/>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8"/>
      <color rgb="FF0070C0"/>
      <name val="ＭＳ Ｐゴシック"/>
      <family val="3"/>
      <charset val="128"/>
      <scheme val="minor"/>
    </font>
    <font>
      <u/>
      <sz val="11"/>
      <name val="HGSｺﾞｼｯｸM"/>
      <family val="3"/>
      <charset val="128"/>
    </font>
    <font>
      <sz val="10.5"/>
      <name val="ＭＳ 明朝"/>
      <family val="1"/>
      <charset val="128"/>
    </font>
    <font>
      <sz val="16"/>
      <name val="HGSｺﾞｼｯｸM"/>
      <family val="3"/>
      <charset val="128"/>
    </font>
    <font>
      <sz val="11"/>
      <name val="ＭＳ Ｐゴシック"/>
      <family val="3"/>
    </font>
    <font>
      <b/>
      <sz val="11"/>
      <name val="HGSｺﾞｼｯｸM"/>
      <family val="3"/>
      <charset val="128"/>
    </font>
    <font>
      <b/>
      <sz val="12"/>
      <name val="HGSｺﾞｼｯｸM"/>
      <family val="3"/>
      <charset val="128"/>
    </font>
    <font>
      <strike/>
      <sz val="11"/>
      <name val="ＭＳ Ｐゴシック"/>
      <family val="3"/>
      <charset val="128"/>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sz val="12"/>
      <name val="HGSｺﾞｼｯｸM"/>
      <family val="3"/>
      <charset val="128"/>
    </font>
    <font>
      <sz val="14"/>
      <color rgb="FFFF0000"/>
      <name val="HGSｺﾞｼｯｸM"/>
      <family val="3"/>
      <charset val="128"/>
    </font>
    <font>
      <sz val="11"/>
      <color rgb="FF000000"/>
      <name val="ＭＳ Ｐゴシック"/>
      <family val="3"/>
      <charset val="128"/>
      <scheme val="minor"/>
    </font>
    <font>
      <sz val="11"/>
      <color rgb="FF000000"/>
      <name val="Calibri"/>
      <family val="2"/>
    </font>
    <font>
      <sz val="12"/>
      <name val="HGSｺﾞｼｯｸE"/>
      <family val="3"/>
      <charset val="128"/>
    </font>
    <font>
      <sz val="11"/>
      <name val="ＭＳ Ｐゴシック"/>
      <family val="2"/>
      <charset val="128"/>
      <scheme val="minor"/>
    </font>
    <font>
      <b/>
      <u/>
      <sz val="12"/>
      <name val="HGSｺﾞｼｯｸM"/>
      <family val="3"/>
      <charset val="128"/>
    </font>
    <font>
      <u/>
      <sz val="12"/>
      <name val="HGSｺﾞｼｯｸE"/>
      <family val="3"/>
      <charset val="128"/>
    </font>
    <font>
      <b/>
      <sz val="12"/>
      <color rgb="FFFF0000"/>
      <name val="HGSｺﾞｼｯｸM"/>
      <family val="3"/>
      <charset val="128"/>
    </font>
    <font>
      <sz val="16"/>
      <color theme="1"/>
      <name val="ＭＳ Ｐゴシック"/>
      <family val="2"/>
      <charset val="128"/>
      <scheme val="minor"/>
    </font>
    <font>
      <sz val="11"/>
      <color theme="1"/>
      <name val="HGSｺﾞｼｯｸM"/>
      <family val="3"/>
    </font>
    <font>
      <sz val="11"/>
      <color theme="1"/>
      <name val="HGSｺﾞｼｯｸM"/>
      <family val="3"/>
      <charset val="128"/>
    </font>
    <font>
      <sz val="8"/>
      <name val="ＭＳ Ｐゴシック"/>
      <family val="3"/>
      <charset val="128"/>
      <scheme val="minor"/>
    </font>
    <font>
      <sz val="8"/>
      <name val="Calibri"/>
      <family val="2"/>
    </font>
    <font>
      <sz val="11"/>
      <name val="ＭＳ Ｐゴシック"/>
      <family val="3"/>
      <charset val="128"/>
      <scheme val="major"/>
    </font>
    <font>
      <sz val="11"/>
      <name val="HGPｺﾞｼｯｸM"/>
      <family val="3"/>
      <charset val="128"/>
    </font>
    <font>
      <strike/>
      <sz val="11"/>
      <name val="HGSｺﾞｼｯｸM"/>
      <family val="3"/>
      <charset val="128"/>
    </font>
    <font>
      <strike/>
      <sz val="11"/>
      <name val="HGPｺﾞｼｯｸM"/>
      <family val="3"/>
      <charset val="128"/>
    </font>
    <font>
      <sz val="11"/>
      <color rgb="FFFF0000"/>
      <name val="HGSｺﾞｼｯｸM"/>
      <family val="3"/>
      <charset val="128"/>
    </font>
    <font>
      <sz val="11"/>
      <color rgb="FFFF0000"/>
      <name val="ＭＳ Ｐゴシック"/>
      <family val="3"/>
      <charset val="128"/>
    </font>
  </fonts>
  <fills count="8">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theme="8" tint="0.79998168889431442"/>
        <bgColor indexed="64"/>
      </patternFill>
    </fill>
    <fill>
      <patternFill patternType="solid">
        <fgColor rgb="FFCCFFCC"/>
        <bgColor indexed="64"/>
      </patternFill>
    </fill>
    <fill>
      <patternFill patternType="solid">
        <fgColor rgb="FFCCECFF"/>
        <bgColor indexed="64"/>
      </patternFill>
    </fill>
    <fill>
      <patternFill patternType="solid">
        <fgColor rgb="FFFFFF00"/>
        <bgColor indexed="64"/>
      </patternFill>
    </fill>
  </fills>
  <borders count="16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double">
        <color indexed="64"/>
      </top>
      <bottom style="thin">
        <color indexed="64"/>
      </bottom>
      <diagonal/>
    </border>
    <border>
      <left/>
      <right style="medium">
        <color indexed="64"/>
      </right>
      <top style="double">
        <color indexed="64"/>
      </top>
      <bottom style="medium">
        <color indexed="64"/>
      </bottom>
      <diagonal/>
    </border>
    <border>
      <left style="thin">
        <color indexed="64"/>
      </left>
      <right/>
      <top/>
      <bottom/>
      <diagonal/>
    </border>
    <border>
      <left/>
      <right style="thin">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right style="thin">
        <color indexed="64"/>
      </right>
      <top style="hair">
        <color indexed="64"/>
      </top>
      <bottom style="hair">
        <color indexed="64"/>
      </bottom>
      <diagonal style="hair">
        <color indexed="64"/>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diagonalUp="1">
      <left style="thin">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thin">
        <color indexed="64"/>
      </right>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diagonalUp="1">
      <left style="thin">
        <color indexed="64"/>
      </left>
      <right style="thin">
        <color indexed="64"/>
      </right>
      <top style="hair">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hair">
        <color indexed="64"/>
      </bottom>
      <diagonal style="thin">
        <color indexed="64"/>
      </diagonal>
    </border>
    <border>
      <left style="hair">
        <color indexed="64"/>
      </left>
      <right style="thin">
        <color indexed="64"/>
      </right>
      <top style="hair">
        <color indexed="64"/>
      </top>
      <bottom style="hair">
        <color indexed="64"/>
      </bottom>
      <diagonal/>
    </border>
    <border>
      <left/>
      <right/>
      <top style="hair">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thin">
        <color indexed="64"/>
      </top>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right/>
      <top/>
      <bottom style="double">
        <color indexed="64"/>
      </bottom>
      <diagonal/>
    </border>
    <border>
      <left/>
      <right style="dashed">
        <color indexed="64"/>
      </right>
      <top/>
      <bottom style="double">
        <color indexed="64"/>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bottom style="dashed">
        <color indexed="64"/>
      </bottom>
      <diagonal/>
    </border>
    <border>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left style="medium">
        <color indexed="64"/>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diagonalUp="1">
      <left style="thin">
        <color indexed="64"/>
      </left>
      <right style="thin">
        <color indexed="64"/>
      </right>
      <top style="hair">
        <color indexed="64"/>
      </top>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thin">
        <color indexed="64"/>
      </right>
      <top/>
      <bottom style="hair">
        <color indexed="64"/>
      </bottom>
      <diagonal style="hair">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dashed">
        <color indexed="64"/>
      </top>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3">
    <xf numFmtId="0" fontId="0" fillId="0" borderId="0">
      <alignment vertical="center"/>
    </xf>
    <xf numFmtId="0" fontId="6"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xf numFmtId="0" fontId="19" fillId="0" borderId="0"/>
    <xf numFmtId="0" fontId="19" fillId="0" borderId="0"/>
    <xf numFmtId="0" fontId="1" fillId="0" borderId="0">
      <alignment vertical="center"/>
    </xf>
    <xf numFmtId="38" fontId="1" fillId="0" borderId="0" applyFont="0" applyFill="0" applyBorder="0" applyAlignment="0" applyProtection="0">
      <alignment vertical="center"/>
    </xf>
    <xf numFmtId="0" fontId="6" fillId="0" borderId="0">
      <alignment vertical="center"/>
    </xf>
  </cellStyleXfs>
  <cellXfs count="853">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4" fillId="0" borderId="0" xfId="1" applyFont="1" applyAlignment="1">
      <alignment horizontal="center" vertical="center"/>
    </xf>
    <xf numFmtId="0" fontId="4" fillId="0" borderId="0" xfId="4">
      <alignment vertical="center"/>
    </xf>
    <xf numFmtId="0" fontId="4" fillId="0" borderId="0" xfId="1" applyFont="1">
      <alignment vertical="center"/>
    </xf>
    <xf numFmtId="0" fontId="4" fillId="0" borderId="0" xfId="1" applyFont="1" applyAlignment="1">
      <alignment vertical="center" wrapText="1"/>
    </xf>
    <xf numFmtId="0" fontId="4" fillId="0" borderId="12" xfId="1" applyFont="1" applyBorder="1">
      <alignment vertical="center"/>
    </xf>
    <xf numFmtId="0" fontId="4" fillId="0" borderId="12" xfId="1" applyFont="1" applyBorder="1" applyAlignment="1">
      <alignment vertical="center" wrapText="1"/>
    </xf>
    <xf numFmtId="0" fontId="4" fillId="0" borderId="3" xfId="1" applyFont="1" applyBorder="1">
      <alignment vertical="center"/>
    </xf>
    <xf numFmtId="0" fontId="4" fillId="0" borderId="3" xfId="1" applyFont="1" applyBorder="1" applyAlignment="1">
      <alignment vertical="center" wrapText="1"/>
    </xf>
    <xf numFmtId="0" fontId="4" fillId="0" borderId="13" xfId="1" applyFont="1" applyBorder="1" applyAlignment="1">
      <alignment vertical="center" wrapText="1"/>
    </xf>
    <xf numFmtId="0" fontId="4" fillId="0" borderId="0" xfId="0" applyFont="1" applyAlignment="1">
      <alignment horizontal="center" vertical="center"/>
    </xf>
    <xf numFmtId="0" fontId="7" fillId="0" borderId="0" xfId="1" applyFont="1">
      <alignment vertical="center"/>
    </xf>
    <xf numFmtId="0" fontId="7" fillId="0" borderId="0" xfId="0" applyFont="1">
      <alignment vertical="center"/>
    </xf>
    <xf numFmtId="0" fontId="8" fillId="0" borderId="0" xfId="0" applyFont="1">
      <alignment vertical="center"/>
    </xf>
    <xf numFmtId="0" fontId="5" fillId="0" borderId="0" xfId="0" applyFont="1" applyAlignment="1">
      <alignment horizontal="right" vertical="center"/>
    </xf>
    <xf numFmtId="0" fontId="12" fillId="0" borderId="0" xfId="2" applyFont="1">
      <alignment vertical="center"/>
    </xf>
    <xf numFmtId="0" fontId="12" fillId="0" borderId="0" xfId="2" applyFont="1" applyAlignment="1">
      <alignment horizontal="center" vertical="center"/>
    </xf>
    <xf numFmtId="0" fontId="12" fillId="0" borderId="0" xfId="2" applyFont="1" applyAlignment="1">
      <alignment horizontal="left" vertical="center"/>
    </xf>
    <xf numFmtId="0" fontId="12" fillId="0" borderId="0" xfId="2" applyFont="1" applyAlignment="1">
      <alignment vertical="center" wrapText="1"/>
    </xf>
    <xf numFmtId="0" fontId="12" fillId="0" borderId="0" xfId="0" applyFont="1">
      <alignment vertical="center"/>
    </xf>
    <xf numFmtId="0" fontId="14" fillId="2" borderId="4" xfId="3" applyFont="1" applyFill="1" applyBorder="1" applyAlignment="1">
      <alignment horizontal="center" vertical="center" wrapText="1"/>
    </xf>
    <xf numFmtId="0" fontId="13" fillId="2" borderId="1" xfId="3" applyFont="1" applyFill="1" applyBorder="1" applyAlignment="1">
      <alignment horizontal="center" vertical="center" wrapText="1"/>
    </xf>
    <xf numFmtId="0" fontId="12" fillId="0" borderId="0" xfId="3" applyFont="1">
      <alignment vertical="center"/>
    </xf>
    <xf numFmtId="0" fontId="13" fillId="0" borderId="15" xfId="3" applyFont="1" applyBorder="1" applyAlignment="1">
      <alignment horizontal="center" vertical="center"/>
    </xf>
    <xf numFmtId="0" fontId="13" fillId="0" borderId="32" xfId="3" applyFont="1" applyBorder="1" applyAlignment="1">
      <alignment horizontal="center" vertical="center"/>
    </xf>
    <xf numFmtId="0" fontId="14" fillId="0" borderId="28" xfId="3" applyFont="1" applyBorder="1" applyAlignment="1">
      <alignment vertical="center" wrapText="1"/>
    </xf>
    <xf numFmtId="0" fontId="13" fillId="0" borderId="20" xfId="3" applyFont="1" applyBorder="1" applyAlignment="1">
      <alignment horizontal="center" vertical="center"/>
    </xf>
    <xf numFmtId="0" fontId="13" fillId="0" borderId="14" xfId="3" applyFont="1" applyBorder="1" applyAlignment="1">
      <alignment horizontal="center" vertical="center"/>
    </xf>
    <xf numFmtId="0" fontId="13" fillId="0" borderId="0" xfId="3" applyFont="1" applyAlignment="1">
      <alignment horizontal="left" vertical="center"/>
    </xf>
    <xf numFmtId="0" fontId="13" fillId="0" borderId="0" xfId="3" applyFont="1">
      <alignment vertical="center"/>
    </xf>
    <xf numFmtId="0" fontId="14" fillId="0" borderId="0" xfId="3" applyFont="1" applyAlignment="1">
      <alignment horizontal="right" vertical="center"/>
    </xf>
    <xf numFmtId="0" fontId="14" fillId="0" borderId="0" xfId="3" applyFont="1">
      <alignment vertical="center"/>
    </xf>
    <xf numFmtId="0" fontId="13" fillId="0" borderId="16" xfId="2" applyFont="1" applyBorder="1">
      <alignment vertical="center"/>
    </xf>
    <xf numFmtId="0" fontId="13" fillId="0" borderId="15" xfId="2" applyFont="1" applyBorder="1" applyAlignment="1">
      <alignment vertical="center" wrapText="1"/>
    </xf>
    <xf numFmtId="0" fontId="13" fillId="0" borderId="27" xfId="2" applyFont="1" applyBorder="1" applyAlignment="1">
      <alignment horizontal="center" vertical="center" wrapText="1"/>
    </xf>
    <xf numFmtId="0" fontId="14" fillId="0" borderId="28" xfId="2" applyFont="1" applyBorder="1" applyAlignment="1">
      <alignment vertical="center" wrapText="1"/>
    </xf>
    <xf numFmtId="0" fontId="13" fillId="0" borderId="15" xfId="2" applyFont="1" applyBorder="1" applyAlignment="1">
      <alignment horizontal="center" vertical="center" wrapText="1"/>
    </xf>
    <xf numFmtId="0" fontId="13" fillId="0" borderId="32" xfId="2" applyFont="1" applyBorder="1" applyAlignment="1">
      <alignment horizontal="center" vertical="center"/>
    </xf>
    <xf numFmtId="0" fontId="13" fillId="0" borderId="19" xfId="2" applyFont="1" applyBorder="1" applyAlignment="1">
      <alignment horizontal="center" vertical="center"/>
    </xf>
    <xf numFmtId="0" fontId="14" fillId="0" borderId="21" xfId="2" applyFont="1" applyBorder="1" applyAlignment="1">
      <alignment vertical="center" wrapText="1"/>
    </xf>
    <xf numFmtId="0" fontId="14" fillId="0" borderId="21" xfId="3" applyFont="1" applyBorder="1" applyAlignment="1">
      <alignment vertical="center" wrapText="1"/>
    </xf>
    <xf numFmtId="0" fontId="13" fillId="0" borderId="18" xfId="2" applyFont="1" applyBorder="1" applyAlignment="1">
      <alignment horizontal="center" vertical="center" wrapText="1"/>
    </xf>
    <xf numFmtId="0" fontId="14" fillId="0" borderId="33" xfId="2" applyFont="1" applyBorder="1" applyAlignment="1">
      <alignment vertical="center" wrapText="1"/>
    </xf>
    <xf numFmtId="0" fontId="13" fillId="0" borderId="65" xfId="2" applyFont="1" applyBorder="1" applyAlignment="1">
      <alignment horizontal="center" vertical="center" wrapText="1"/>
    </xf>
    <xf numFmtId="0" fontId="13" fillId="0" borderId="48" xfId="2" applyFont="1" applyBorder="1" applyAlignment="1">
      <alignment horizontal="center" vertical="center"/>
    </xf>
    <xf numFmtId="0" fontId="14" fillId="0" borderId="29" xfId="2" applyFont="1" applyBorder="1" applyAlignment="1">
      <alignment vertical="center" wrapText="1"/>
    </xf>
    <xf numFmtId="0" fontId="13" fillId="0" borderId="17" xfId="2" applyFont="1" applyBorder="1">
      <alignment vertical="center"/>
    </xf>
    <xf numFmtId="0" fontId="14" fillId="0" borderId="30" xfId="2" applyFont="1" applyBorder="1" applyAlignment="1">
      <alignment vertical="center" wrapText="1"/>
    </xf>
    <xf numFmtId="0" fontId="15" fillId="0" borderId="0" xfId="0" applyFont="1">
      <alignment vertical="center"/>
    </xf>
    <xf numFmtId="0" fontId="9" fillId="0" borderId="0" xfId="7" applyFont="1" applyAlignment="1">
      <alignment horizontal="center" vertical="center"/>
    </xf>
    <xf numFmtId="0" fontId="9" fillId="0" borderId="0" xfId="7" applyFont="1" applyAlignment="1">
      <alignment horizontal="left" vertical="center"/>
    </xf>
    <xf numFmtId="0" fontId="9" fillId="0" borderId="0" xfId="7" applyFont="1" applyAlignment="1">
      <alignment horizontal="right" vertical="center"/>
    </xf>
    <xf numFmtId="0" fontId="9" fillId="0" borderId="3" xfId="7" applyFont="1" applyBorder="1" applyAlignment="1">
      <alignment horizontal="center" vertical="center"/>
    </xf>
    <xf numFmtId="0" fontId="9" fillId="0" borderId="5" xfId="7" applyFont="1" applyBorder="1" applyAlignment="1">
      <alignment horizontal="left" vertical="center"/>
    </xf>
    <xf numFmtId="0" fontId="9" fillId="0" borderId="14" xfId="7" applyFont="1" applyBorder="1" applyAlignment="1">
      <alignment horizontal="left" vertical="center"/>
    </xf>
    <xf numFmtId="0" fontId="9" fillId="0" borderId="14" xfId="7" applyFont="1" applyBorder="1" applyAlignment="1">
      <alignment vertical="center"/>
    </xf>
    <xf numFmtId="0" fontId="9" fillId="0" borderId="0" xfId="7" applyFont="1" applyAlignment="1">
      <alignment vertical="center"/>
    </xf>
    <xf numFmtId="0" fontId="9" fillId="0" borderId="4" xfId="7" applyFont="1" applyBorder="1" applyAlignment="1">
      <alignment horizontal="left" vertical="center"/>
    </xf>
    <xf numFmtId="0" fontId="9" fillId="0" borderId="2" xfId="7" applyFont="1" applyBorder="1" applyAlignment="1">
      <alignment horizontal="left" vertical="center"/>
    </xf>
    <xf numFmtId="0" fontId="9" fillId="0" borderId="11" xfId="7" applyFont="1" applyBorder="1" applyAlignment="1">
      <alignment horizontal="center" vertical="center"/>
    </xf>
    <xf numFmtId="0" fontId="9" fillId="0" borderId="8" xfId="7" applyFont="1" applyBorder="1" applyAlignment="1">
      <alignment horizontal="left" vertical="center"/>
    </xf>
    <xf numFmtId="0" fontId="9" fillId="0" borderId="10" xfId="7" applyFont="1" applyBorder="1" applyAlignment="1">
      <alignment horizontal="center" vertical="center"/>
    </xf>
    <xf numFmtId="0" fontId="9" fillId="0" borderId="0" xfId="7" applyFont="1" applyAlignment="1">
      <alignment horizontal="left"/>
    </xf>
    <xf numFmtId="0" fontId="9" fillId="0" borderId="0" xfId="7" applyFont="1"/>
    <xf numFmtId="0" fontId="9" fillId="0" borderId="0" xfId="7" applyFont="1" applyAlignment="1">
      <alignment horizontal="justify" vertical="center" wrapText="1"/>
    </xf>
    <xf numFmtId="0" fontId="9" fillId="0" borderId="0" xfId="7" applyFont="1" applyAlignment="1">
      <alignment horizontal="left" vertical="center" wrapText="1"/>
    </xf>
    <xf numFmtId="0" fontId="9" fillId="0" borderId="6" xfId="7" applyFont="1" applyBorder="1" applyAlignment="1">
      <alignment vertical="center" wrapText="1"/>
    </xf>
    <xf numFmtId="0" fontId="9" fillId="0" borderId="0" xfId="7" applyFont="1" applyAlignment="1">
      <alignment vertical="center" wrapText="1"/>
    </xf>
    <xf numFmtId="0" fontId="9" fillId="0" borderId="5" xfId="7" applyFont="1" applyBorder="1" applyAlignment="1">
      <alignment horizontal="center" vertical="center" wrapText="1"/>
    </xf>
    <xf numFmtId="0" fontId="9" fillId="0" borderId="5" xfId="7" applyFont="1" applyBorder="1" applyAlignment="1">
      <alignment horizontal="left"/>
    </xf>
    <xf numFmtId="0" fontId="9" fillId="0" borderId="6" xfId="7" applyFont="1" applyBorder="1" applyAlignment="1">
      <alignment horizontal="left"/>
    </xf>
    <xf numFmtId="0" fontId="9" fillId="0" borderId="7" xfId="7" applyFont="1" applyBorder="1" applyAlignment="1">
      <alignment horizontal="left"/>
    </xf>
    <xf numFmtId="0" fontId="9" fillId="0" borderId="7" xfId="7" applyFont="1" applyBorder="1" applyAlignment="1">
      <alignment horizontal="center" vertical="center"/>
    </xf>
    <xf numFmtId="0" fontId="9" fillId="0" borderId="8" xfId="7" applyFont="1" applyBorder="1" applyAlignment="1">
      <alignment horizontal="left"/>
    </xf>
    <xf numFmtId="0" fontId="9" fillId="0" borderId="9" xfId="7" applyFont="1" applyBorder="1" applyAlignment="1">
      <alignment horizontal="left"/>
    </xf>
    <xf numFmtId="0" fontId="9" fillId="0" borderId="10" xfId="7" applyFont="1" applyBorder="1" applyAlignment="1">
      <alignment horizontal="left"/>
    </xf>
    <xf numFmtId="0" fontId="9" fillId="0" borderId="14" xfId="7" applyFont="1" applyBorder="1" applyAlignment="1">
      <alignment horizontal="left"/>
    </xf>
    <xf numFmtId="0" fontId="9" fillId="0" borderId="4" xfId="7" applyFont="1" applyBorder="1" applyAlignment="1">
      <alignment horizontal="center" vertical="center" textRotation="255" wrapText="1"/>
    </xf>
    <xf numFmtId="0" fontId="10" fillId="0" borderId="4" xfId="7" applyFont="1" applyBorder="1" applyAlignment="1">
      <alignment horizontal="center" vertical="center"/>
    </xf>
    <xf numFmtId="0" fontId="10" fillId="0" borderId="2" xfId="7" applyFont="1" applyBorder="1" applyAlignment="1">
      <alignment horizontal="center" vertical="center"/>
    </xf>
    <xf numFmtId="0" fontId="9" fillId="0" borderId="5" xfId="7" applyFont="1" applyBorder="1" applyAlignment="1">
      <alignment horizontal="center" vertical="center" textRotation="255" wrapText="1"/>
    </xf>
    <xf numFmtId="0" fontId="9" fillId="0" borderId="25" xfId="7" applyFont="1" applyBorder="1" applyAlignment="1">
      <alignment horizontal="center" vertical="center" textRotation="255" wrapText="1"/>
    </xf>
    <xf numFmtId="0" fontId="9" fillId="0" borderId="14" xfId="7" applyFont="1" applyBorder="1" applyAlignment="1">
      <alignment horizontal="center" vertical="center" textRotation="255" shrinkToFit="1"/>
    </xf>
    <xf numFmtId="0" fontId="9" fillId="0" borderId="83" xfId="7" applyFont="1" applyBorder="1" applyAlignment="1">
      <alignment horizontal="center" vertical="center" textRotation="255"/>
    </xf>
    <xf numFmtId="0" fontId="9" fillId="0" borderId="84" xfId="7" applyFont="1" applyBorder="1" applyAlignment="1">
      <alignment horizontal="justify" wrapText="1"/>
    </xf>
    <xf numFmtId="0" fontId="9" fillId="0" borderId="84" xfId="7" applyFont="1" applyBorder="1" applyAlignment="1">
      <alignment horizontal="left" vertical="center"/>
    </xf>
    <xf numFmtId="0" fontId="9" fillId="0" borderId="75" xfId="7" applyFont="1" applyBorder="1" applyAlignment="1">
      <alignment horizontal="left" vertical="center"/>
    </xf>
    <xf numFmtId="0" fontId="9" fillId="0" borderId="2" xfId="7" applyFont="1" applyBorder="1" applyAlignment="1">
      <alignment horizontal="justify"/>
    </xf>
    <xf numFmtId="0" fontId="9" fillId="0" borderId="2" xfId="7" applyFont="1" applyBorder="1"/>
    <xf numFmtId="0" fontId="9" fillId="0" borderId="2" xfId="7" applyFont="1" applyBorder="1" applyAlignment="1">
      <alignment horizontal="left"/>
    </xf>
    <xf numFmtId="0" fontId="9" fillId="0" borderId="3" xfId="7" applyFont="1" applyBorder="1"/>
    <xf numFmtId="0" fontId="9" fillId="0" borderId="85" xfId="7" applyFont="1" applyBorder="1" applyAlignment="1">
      <alignment horizontal="left"/>
    </xf>
    <xf numFmtId="0" fontId="9" fillId="0" borderId="86" xfId="7" applyFont="1" applyBorder="1" applyAlignment="1">
      <alignment horizontal="justify" wrapText="1"/>
    </xf>
    <xf numFmtId="0" fontId="9" fillId="0" borderId="86" xfId="7" applyFont="1" applyBorder="1"/>
    <xf numFmtId="0" fontId="9" fillId="0" borderId="86" xfId="7" applyFont="1" applyBorder="1" applyAlignment="1">
      <alignment horizontal="left" vertical="center"/>
    </xf>
    <xf numFmtId="0" fontId="17" fillId="0" borderId="0" xfId="7" applyFont="1" applyAlignment="1">
      <alignment horizontal="justify"/>
    </xf>
    <xf numFmtId="0" fontId="18" fillId="0" borderId="0" xfId="7" applyFont="1" applyAlignment="1">
      <alignment vertical="center"/>
    </xf>
    <xf numFmtId="0" fontId="18" fillId="0" borderId="0" xfId="7" applyFont="1" applyAlignment="1">
      <alignment horizontal="center" vertical="center"/>
    </xf>
    <xf numFmtId="0" fontId="9" fillId="0" borderId="77" xfId="7" applyFont="1" applyBorder="1" applyAlignment="1">
      <alignment horizontal="center" vertical="center"/>
    </xf>
    <xf numFmtId="0" fontId="9" fillId="0" borderId="86" xfId="7" applyFont="1" applyBorder="1" applyAlignment="1">
      <alignment horizontal="center" vertical="center"/>
    </xf>
    <xf numFmtId="0" fontId="4" fillId="0" borderId="0" xfId="7" applyAlignment="1">
      <alignment horizontal="center" vertical="center"/>
    </xf>
    <xf numFmtId="0" fontId="9" fillId="0" borderId="6" xfId="7" applyFont="1" applyBorder="1" applyAlignment="1">
      <alignment vertical="center"/>
    </xf>
    <xf numFmtId="0" fontId="9" fillId="0" borderId="7" xfId="7" applyFont="1" applyBorder="1" applyAlignment="1">
      <alignment vertical="center" wrapText="1"/>
    </xf>
    <xf numFmtId="0" fontId="9" fillId="0" borderId="9" xfId="7" applyFont="1" applyBorder="1" applyAlignment="1">
      <alignment vertical="center"/>
    </xf>
    <xf numFmtId="0" fontId="9" fillId="0" borderId="10" xfId="7" applyFont="1" applyBorder="1" applyAlignment="1">
      <alignment vertical="center" wrapText="1"/>
    </xf>
    <xf numFmtId="0" fontId="9" fillId="0" borderId="5" xfId="7" applyFont="1" applyBorder="1" applyAlignment="1">
      <alignment vertical="center"/>
    </xf>
    <xf numFmtId="0" fontId="9" fillId="0" borderId="24" xfId="7" applyFont="1" applyBorder="1" applyAlignment="1">
      <alignment vertical="center"/>
    </xf>
    <xf numFmtId="0" fontId="9" fillId="0" borderId="7" xfId="7" applyFont="1" applyBorder="1" applyAlignment="1">
      <alignment vertical="center"/>
    </xf>
    <xf numFmtId="0" fontId="4" fillId="0" borderId="96" xfId="7" applyBorder="1" applyAlignment="1">
      <alignment horizontal="center" vertical="center"/>
    </xf>
    <xf numFmtId="0" fontId="9" fillId="0" borderId="87" xfId="7" applyFont="1" applyBorder="1" applyAlignment="1">
      <alignment vertical="center"/>
    </xf>
    <xf numFmtId="0" fontId="4" fillId="0" borderId="87" xfId="7" applyBorder="1" applyAlignment="1">
      <alignment vertical="center"/>
    </xf>
    <xf numFmtId="0" fontId="4" fillId="0" borderId="87" xfId="7" applyBorder="1" applyAlignment="1">
      <alignment horizontal="center" vertical="center"/>
    </xf>
    <xf numFmtId="0" fontId="4" fillId="0" borderId="5" xfId="7" applyBorder="1" applyAlignment="1">
      <alignment horizontal="center" vertical="center"/>
    </xf>
    <xf numFmtId="0" fontId="9" fillId="0" borderId="7" xfId="7" applyFont="1" applyBorder="1" applyAlignment="1">
      <alignment vertical="top"/>
    </xf>
    <xf numFmtId="0" fontId="9" fillId="0" borderId="29" xfId="7" applyFont="1" applyBorder="1" applyAlignment="1">
      <alignment vertical="center"/>
    </xf>
    <xf numFmtId="0" fontId="9" fillId="0" borderId="11" xfId="7" applyFont="1" applyBorder="1" applyAlignment="1">
      <alignment vertical="center" wrapText="1"/>
    </xf>
    <xf numFmtId="0" fontId="9" fillId="0" borderId="14" xfId="7" applyFont="1" applyBorder="1" applyAlignment="1">
      <alignment horizontal="center" vertical="center" wrapText="1"/>
    </xf>
    <xf numFmtId="0" fontId="4" fillId="0" borderId="11" xfId="7" applyBorder="1" applyAlignment="1">
      <alignment vertical="center"/>
    </xf>
    <xf numFmtId="0" fontId="4" fillId="0" borderId="99" xfId="7" applyBorder="1" applyAlignment="1">
      <alignment horizontal="center" vertical="center"/>
    </xf>
    <xf numFmtId="0" fontId="9" fillId="0" borderId="100" xfId="7" applyFont="1" applyBorder="1" applyAlignment="1">
      <alignment vertical="center"/>
    </xf>
    <xf numFmtId="0" fontId="4" fillId="0" borderId="100" xfId="7" applyBorder="1" applyAlignment="1">
      <alignment vertical="center"/>
    </xf>
    <xf numFmtId="0" fontId="4" fillId="0" borderId="100" xfId="7" applyBorder="1" applyAlignment="1">
      <alignment horizontal="center" vertical="center"/>
    </xf>
    <xf numFmtId="0" fontId="4" fillId="0" borderId="101" xfId="7" applyBorder="1" applyAlignment="1">
      <alignment vertical="center"/>
    </xf>
    <xf numFmtId="0" fontId="4" fillId="0" borderId="14" xfId="7" applyBorder="1" applyAlignment="1">
      <alignment horizontal="center" vertical="center"/>
    </xf>
    <xf numFmtId="0" fontId="9" fillId="0" borderId="0" xfId="7" applyFont="1" applyAlignment="1">
      <alignment vertical="top"/>
    </xf>
    <xf numFmtId="0" fontId="9" fillId="0" borderId="11" xfId="7" applyFont="1" applyBorder="1" applyAlignment="1">
      <alignment vertical="top"/>
    </xf>
    <xf numFmtId="0" fontId="4" fillId="0" borderId="70" xfId="7" applyBorder="1" applyAlignment="1">
      <alignment horizontal="left" vertical="center"/>
    </xf>
    <xf numFmtId="0" fontId="4" fillId="0" borderId="71" xfId="7" applyBorder="1" applyAlignment="1">
      <alignment horizontal="left" vertical="center"/>
    </xf>
    <xf numFmtId="0" fontId="4" fillId="0" borderId="88" xfId="7" applyBorder="1" applyAlignment="1">
      <alignment vertical="center"/>
    </xf>
    <xf numFmtId="0" fontId="9" fillId="0" borderId="14" xfId="7" applyFont="1" applyBorder="1" applyAlignment="1">
      <alignment vertical="top"/>
    </xf>
    <xf numFmtId="0" fontId="9" fillId="0" borderId="100" xfId="7" applyFont="1" applyBorder="1" applyAlignment="1">
      <alignment horizontal="left" vertical="center"/>
    </xf>
    <xf numFmtId="0" fontId="9" fillId="0" borderId="8" xfId="7" applyFont="1" applyBorder="1" applyAlignment="1">
      <alignment vertical="center"/>
    </xf>
    <xf numFmtId="0" fontId="9" fillId="0" borderId="30" xfId="7" applyFont="1" applyBorder="1" applyAlignment="1">
      <alignment vertical="center"/>
    </xf>
    <xf numFmtId="0" fontId="9" fillId="0" borderId="8" xfId="7" applyFont="1" applyBorder="1" applyAlignment="1">
      <alignment horizontal="center" vertical="center" wrapText="1"/>
    </xf>
    <xf numFmtId="0" fontId="4" fillId="0" borderId="10" xfId="7" applyBorder="1" applyAlignment="1">
      <alignment vertical="center"/>
    </xf>
    <xf numFmtId="0" fontId="4" fillId="0" borderId="67" xfId="7" applyBorder="1" applyAlignment="1">
      <alignment horizontal="center" vertical="center"/>
    </xf>
    <xf numFmtId="0" fontId="9" fillId="0" borderId="68" xfId="7" applyFont="1" applyBorder="1" applyAlignment="1">
      <alignment vertical="center"/>
    </xf>
    <xf numFmtId="0" fontId="4" fillId="0" borderId="68" xfId="7" applyBorder="1" applyAlignment="1">
      <alignment vertical="center"/>
    </xf>
    <xf numFmtId="0" fontId="4" fillId="0" borderId="68" xfId="7" applyBorder="1" applyAlignment="1">
      <alignment horizontal="center" vertical="center"/>
    </xf>
    <xf numFmtId="0" fontId="4" fillId="0" borderId="69" xfId="7" applyBorder="1" applyAlignment="1">
      <alignment vertical="center"/>
    </xf>
    <xf numFmtId="0" fontId="9" fillId="0" borderId="8" xfId="7" applyFont="1" applyBorder="1" applyAlignment="1">
      <alignment vertical="top"/>
    </xf>
    <xf numFmtId="0" fontId="9" fillId="0" borderId="9" xfId="7" applyFont="1" applyBorder="1" applyAlignment="1">
      <alignment vertical="top"/>
    </xf>
    <xf numFmtId="0" fontId="9" fillId="0" borderId="10" xfId="7" applyFont="1" applyBorder="1" applyAlignment="1">
      <alignment vertical="top"/>
    </xf>
    <xf numFmtId="0" fontId="4" fillId="0" borderId="0" xfId="7"/>
    <xf numFmtId="0" fontId="9" fillId="0" borderId="8" xfId="7" applyFont="1" applyBorder="1" applyAlignment="1">
      <alignment horizontal="center" vertical="center"/>
    </xf>
    <xf numFmtId="0" fontId="9" fillId="0" borderId="4" xfId="7" applyFont="1" applyBorder="1" applyAlignment="1">
      <alignment horizontal="center" vertical="center"/>
    </xf>
    <xf numFmtId="0" fontId="9" fillId="0" borderId="2" xfId="7" applyFont="1" applyBorder="1" applyAlignment="1">
      <alignment horizontal="center" vertical="center"/>
    </xf>
    <xf numFmtId="0" fontId="4" fillId="3" borderId="0" xfId="7" applyFill="1"/>
    <xf numFmtId="0" fontId="9" fillId="0" borderId="2" xfId="7" applyFont="1" applyBorder="1" applyAlignment="1">
      <alignment vertical="center"/>
    </xf>
    <xf numFmtId="0" fontId="9" fillId="0" borderId="6" xfId="7" applyFont="1" applyBorder="1" applyAlignment="1">
      <alignment horizontal="left" vertical="center"/>
    </xf>
    <xf numFmtId="0" fontId="9" fillId="0" borderId="14" xfId="7" applyFont="1" applyBorder="1" applyAlignment="1">
      <alignment horizontal="center" vertical="center"/>
    </xf>
    <xf numFmtId="0" fontId="9" fillId="0" borderId="11" xfId="7" applyFont="1" applyBorder="1" applyAlignment="1">
      <alignment vertical="center"/>
    </xf>
    <xf numFmtId="0" fontId="9" fillId="0" borderId="9" xfId="7" applyFont="1" applyBorder="1" applyAlignment="1">
      <alignment horizontal="left" vertical="center"/>
    </xf>
    <xf numFmtId="0" fontId="9" fillId="0" borderId="10" xfId="7" applyFont="1" applyBorder="1" applyAlignment="1">
      <alignment vertical="center"/>
    </xf>
    <xf numFmtId="0" fontId="9" fillId="0" borderId="7" xfId="7" applyFont="1" applyBorder="1" applyAlignment="1">
      <alignment horizontal="left" vertical="center"/>
    </xf>
    <xf numFmtId="0" fontId="20" fillId="0" borderId="0" xfId="7" applyFont="1" applyAlignment="1">
      <alignment horizontal="center" vertical="center"/>
    </xf>
    <xf numFmtId="0" fontId="9" fillId="0" borderId="11" xfId="7" applyFont="1" applyBorder="1" applyAlignment="1">
      <alignment horizontal="left" vertical="center"/>
    </xf>
    <xf numFmtId="0" fontId="10" fillId="0" borderId="0" xfId="7" applyFont="1" applyAlignment="1">
      <alignment horizontal="center" vertical="center"/>
    </xf>
    <xf numFmtId="0" fontId="9" fillId="0" borderId="10" xfId="7" applyFont="1" applyBorder="1" applyAlignment="1">
      <alignment horizontal="left" vertical="center"/>
    </xf>
    <xf numFmtId="0" fontId="9" fillId="0" borderId="3" xfId="7" applyFont="1" applyBorder="1" applyAlignment="1">
      <alignment vertical="center"/>
    </xf>
    <xf numFmtId="0" fontId="9" fillId="0" borderId="9" xfId="7" applyFont="1" applyBorder="1" applyAlignment="1">
      <alignment horizontal="center" vertical="center"/>
    </xf>
    <xf numFmtId="0" fontId="13" fillId="0" borderId="59" xfId="2" applyFont="1" applyBorder="1" applyAlignment="1">
      <alignment horizontal="center" vertical="center" wrapText="1"/>
    </xf>
    <xf numFmtId="0" fontId="9" fillId="0" borderId="87" xfId="7" applyFont="1" applyBorder="1" applyAlignment="1">
      <alignment horizontal="left" vertical="center"/>
    </xf>
    <xf numFmtId="0" fontId="9" fillId="0" borderId="30" xfId="7" applyFont="1" applyBorder="1" applyAlignment="1">
      <alignment horizontal="left" vertical="center"/>
    </xf>
    <xf numFmtId="0" fontId="11" fillId="0" borderId="0" xfId="2" applyFont="1" applyAlignment="1">
      <alignment horizontal="center" vertical="center" wrapText="1"/>
    </xf>
    <xf numFmtId="0" fontId="11" fillId="0" borderId="0" xfId="2" applyFont="1" applyAlignment="1">
      <alignment horizontal="center" vertical="center"/>
    </xf>
    <xf numFmtId="0" fontId="21" fillId="3" borderId="0" xfId="7" applyFont="1" applyFill="1" applyAlignment="1">
      <alignment horizontal="left" vertical="center"/>
    </xf>
    <xf numFmtId="0" fontId="9" fillId="3" borderId="0" xfId="7" applyFont="1" applyFill="1" applyAlignment="1">
      <alignment horizontal="left" vertical="center"/>
    </xf>
    <xf numFmtId="0" fontId="9" fillId="3" borderId="0" xfId="7" applyFont="1" applyFill="1" applyAlignment="1">
      <alignment horizontal="center" vertical="center"/>
    </xf>
    <xf numFmtId="0" fontId="9" fillId="3" borderId="0" xfId="7" applyFont="1" applyFill="1" applyAlignment="1">
      <alignment horizontal="center"/>
    </xf>
    <xf numFmtId="0" fontId="9" fillId="3" borderId="0" xfId="7" applyFont="1" applyFill="1" applyAlignment="1">
      <alignment vertical="center"/>
    </xf>
    <xf numFmtId="0" fontId="9" fillId="3" borderId="0" xfId="7" applyFont="1" applyFill="1"/>
    <xf numFmtId="0" fontId="4" fillId="0" borderId="0" xfId="7" applyAlignment="1">
      <alignment horizontal="left" vertical="center"/>
    </xf>
    <xf numFmtId="0" fontId="22" fillId="3" borderId="0" xfId="7" applyFont="1" applyFill="1" applyAlignment="1">
      <alignment horizontal="center" vertical="center"/>
    </xf>
    <xf numFmtId="0" fontId="22" fillId="3" borderId="0" xfId="7" applyFont="1" applyFill="1" applyAlignment="1">
      <alignment horizontal="left" vertical="center"/>
    </xf>
    <xf numFmtId="0" fontId="22" fillId="0" borderId="0" xfId="7" applyFont="1" applyAlignment="1">
      <alignment horizontal="left" vertical="center"/>
    </xf>
    <xf numFmtId="0" fontId="4" fillId="3" borderId="0" xfId="7" applyFill="1" applyAlignment="1">
      <alignment horizontal="left" vertical="center"/>
    </xf>
    <xf numFmtId="0" fontId="9" fillId="3" borderId="0" xfId="7" applyFont="1" applyFill="1" applyAlignment="1">
      <alignment vertical="top" wrapText="1"/>
    </xf>
    <xf numFmtId="0" fontId="4" fillId="3" borderId="0" xfId="7" applyFill="1" applyAlignment="1">
      <alignment horizontal="center" vertical="center"/>
    </xf>
    <xf numFmtId="0" fontId="9" fillId="3" borderId="11" xfId="7" applyFont="1" applyFill="1" applyBorder="1" applyAlignment="1">
      <alignment horizontal="left" vertical="center"/>
    </xf>
    <xf numFmtId="0" fontId="9" fillId="3" borderId="0" xfId="7" applyFont="1" applyFill="1" applyAlignment="1">
      <alignment vertical="top"/>
    </xf>
    <xf numFmtId="0" fontId="9" fillId="3" borderId="11" xfId="7" applyFont="1" applyFill="1" applyBorder="1" applyAlignment="1">
      <alignment vertical="top"/>
    </xf>
    <xf numFmtId="0" fontId="9" fillId="0" borderId="0" xfId="7" applyFont="1" applyAlignment="1">
      <alignment horizontal="left" vertical="top"/>
    </xf>
    <xf numFmtId="0" fontId="9" fillId="0" borderId="29" xfId="7" applyFont="1" applyBorder="1" applyAlignment="1">
      <alignment horizontal="left" vertical="center"/>
    </xf>
    <xf numFmtId="0" fontId="18" fillId="0" borderId="0" xfId="10" applyFont="1">
      <alignment vertical="center"/>
    </xf>
    <xf numFmtId="0" fontId="18" fillId="0" borderId="0" xfId="10" applyFont="1" applyAlignment="1">
      <alignment horizontal="left" vertical="center"/>
    </xf>
    <xf numFmtId="0" fontId="23" fillId="0" borderId="0" xfId="10" applyFont="1" applyAlignment="1">
      <alignment horizontal="left" vertical="center"/>
    </xf>
    <xf numFmtId="0" fontId="23" fillId="0" borderId="0" xfId="10" applyFont="1" applyAlignment="1">
      <alignment horizontal="right" vertical="center"/>
    </xf>
    <xf numFmtId="0" fontId="25" fillId="0" borderId="0" xfId="10" applyFont="1" applyAlignment="1">
      <alignment horizontal="left" vertical="center"/>
    </xf>
    <xf numFmtId="0" fontId="23" fillId="0" borderId="0" xfId="10" applyFont="1">
      <alignment vertical="center"/>
    </xf>
    <xf numFmtId="0" fontId="23" fillId="0" borderId="0" xfId="10" applyFont="1" applyAlignment="1">
      <alignment horizontal="center" vertical="center"/>
    </xf>
    <xf numFmtId="0" fontId="25" fillId="0" borderId="0" xfId="10" applyFont="1" applyAlignment="1">
      <alignment horizontal="right" vertical="center"/>
    </xf>
    <xf numFmtId="0" fontId="25" fillId="3" borderId="0" xfId="10" applyFont="1" applyFill="1" applyAlignment="1">
      <alignment horizontal="center" vertical="center"/>
    </xf>
    <xf numFmtId="0" fontId="25" fillId="3" borderId="0" xfId="10" applyFont="1" applyFill="1" applyAlignment="1">
      <alignment horizontal="right" vertical="center"/>
    </xf>
    <xf numFmtId="0" fontId="25" fillId="3" borderId="0" xfId="10" applyFont="1" applyFill="1">
      <alignment vertical="center"/>
    </xf>
    <xf numFmtId="0" fontId="25" fillId="0" borderId="0" xfId="10" applyFont="1">
      <alignment vertical="center"/>
    </xf>
    <xf numFmtId="0" fontId="18" fillId="0" borderId="0" xfId="10" quotePrefix="1" applyFont="1" applyAlignment="1">
      <alignment horizontal="center" vertical="center"/>
    </xf>
    <xf numFmtId="0" fontId="18" fillId="3" borderId="0" xfId="10" applyFont="1" applyFill="1">
      <alignment vertical="center"/>
    </xf>
    <xf numFmtId="0" fontId="23" fillId="3" borderId="0" xfId="10" applyFont="1" applyFill="1" applyAlignment="1">
      <alignment horizontal="right" vertical="center"/>
    </xf>
    <xf numFmtId="0" fontId="23" fillId="3" borderId="0" xfId="10" applyFont="1" applyFill="1">
      <alignment vertical="center"/>
    </xf>
    <xf numFmtId="0" fontId="23" fillId="3" borderId="0" xfId="10" applyFont="1" applyFill="1" applyAlignment="1">
      <alignment horizontal="center" vertical="center"/>
    </xf>
    <xf numFmtId="0" fontId="18" fillId="3" borderId="0" xfId="10" applyFont="1" applyFill="1" applyAlignment="1">
      <alignment horizontal="center" vertical="center"/>
    </xf>
    <xf numFmtId="0" fontId="26" fillId="3" borderId="0" xfId="10" applyFont="1" applyFill="1" applyAlignment="1">
      <alignment horizontal="centerContinuous" vertical="center"/>
    </xf>
    <xf numFmtId="0" fontId="18" fillId="3" borderId="0" xfId="10" applyFont="1" applyFill="1" applyAlignment="1">
      <alignment horizontal="centerContinuous" vertical="center"/>
    </xf>
    <xf numFmtId="0" fontId="26" fillId="0" borderId="0" xfId="10" applyFont="1">
      <alignment vertical="center"/>
    </xf>
    <xf numFmtId="0" fontId="18" fillId="0" borderId="0" xfId="10" applyFont="1" applyAlignment="1">
      <alignment horizontal="center" vertical="center"/>
    </xf>
    <xf numFmtId="0" fontId="18" fillId="0" borderId="0" xfId="10" applyFont="1" applyAlignment="1">
      <alignment horizontal="right" vertical="center"/>
    </xf>
    <xf numFmtId="20" fontId="18" fillId="3" borderId="0" xfId="10" applyNumberFormat="1" applyFont="1" applyFill="1">
      <alignment vertical="center"/>
    </xf>
    <xf numFmtId="20" fontId="18" fillId="3" borderId="0" xfId="10" applyNumberFormat="1" applyFont="1" applyFill="1" applyAlignment="1">
      <alignment horizontal="center" vertical="center"/>
    </xf>
    <xf numFmtId="176" fontId="18" fillId="3" borderId="0" xfId="10" applyNumberFormat="1" applyFont="1" applyFill="1">
      <alignment vertical="center"/>
    </xf>
    <xf numFmtId="0" fontId="18" fillId="3" borderId="0" xfId="10" applyFont="1" applyFill="1" applyAlignment="1">
      <alignment horizontal="left" vertical="center"/>
    </xf>
    <xf numFmtId="0" fontId="26" fillId="0" borderId="0" xfId="10" applyFont="1" applyAlignment="1">
      <alignment horizontal="left" vertical="center"/>
    </xf>
    <xf numFmtId="0" fontId="27" fillId="0" borderId="0" xfId="10" applyFont="1">
      <alignment vertical="center"/>
    </xf>
    <xf numFmtId="0" fontId="27" fillId="0" borderId="0" xfId="10" applyFont="1" applyAlignment="1">
      <alignment horizontal="left" vertical="center"/>
    </xf>
    <xf numFmtId="0" fontId="27" fillId="0" borderId="0" xfId="10" applyFont="1" applyAlignment="1">
      <alignment horizontal="right" vertical="center"/>
    </xf>
    <xf numFmtId="0" fontId="26" fillId="0" borderId="120" xfId="10" applyFont="1" applyBorder="1" applyAlignment="1">
      <alignment horizontal="center" vertical="center"/>
    </xf>
    <xf numFmtId="0" fontId="26" fillId="0" borderId="1" xfId="10" applyFont="1" applyBorder="1" applyAlignment="1">
      <alignment horizontal="center" vertical="center"/>
    </xf>
    <xf numFmtId="0" fontId="26" fillId="0" borderId="121" xfId="10" applyFont="1" applyBorder="1" applyAlignment="1">
      <alignment horizontal="center" vertical="center"/>
    </xf>
    <xf numFmtId="0" fontId="18" fillId="0" borderId="121" xfId="10" applyFont="1" applyBorder="1" applyAlignment="1">
      <alignment horizontal="center" vertical="center"/>
    </xf>
    <xf numFmtId="0" fontId="26" fillId="0" borderId="129" xfId="10" applyFont="1" applyBorder="1" applyAlignment="1">
      <alignment horizontal="center" vertical="center" wrapText="1"/>
    </xf>
    <xf numFmtId="0" fontId="26" fillId="0" borderId="130" xfId="10" applyFont="1" applyBorder="1" applyAlignment="1">
      <alignment horizontal="center" vertical="center" wrapText="1"/>
    </xf>
    <xf numFmtId="0" fontId="26" fillId="0" borderId="131" xfId="10" applyFont="1" applyBorder="1" applyAlignment="1">
      <alignment horizontal="center" vertical="center" wrapText="1"/>
    </xf>
    <xf numFmtId="0" fontId="18" fillId="0" borderId="130" xfId="10" applyFont="1" applyBorder="1" applyAlignment="1">
      <alignment horizontal="center" vertical="center" wrapText="1"/>
    </xf>
    <xf numFmtId="0" fontId="18" fillId="0" borderId="132" xfId="10" applyFont="1" applyBorder="1">
      <alignment vertical="center"/>
    </xf>
    <xf numFmtId="177" fontId="18" fillId="5" borderId="138" xfId="10" applyNumberFormat="1" applyFont="1" applyFill="1" applyBorder="1" applyAlignment="1" applyProtection="1">
      <alignment horizontal="center" vertical="center" shrinkToFit="1"/>
      <protection locked="0"/>
    </xf>
    <xf numFmtId="177" fontId="18" fillId="5" borderId="139" xfId="10" applyNumberFormat="1" applyFont="1" applyFill="1" applyBorder="1" applyAlignment="1" applyProtection="1">
      <alignment horizontal="center" vertical="center" shrinkToFit="1"/>
      <protection locked="0"/>
    </xf>
    <xf numFmtId="177" fontId="18" fillId="5" borderId="140" xfId="10" applyNumberFormat="1" applyFont="1" applyFill="1" applyBorder="1" applyAlignment="1" applyProtection="1">
      <alignment horizontal="center" vertical="center" shrinkToFit="1"/>
      <protection locked="0"/>
    </xf>
    <xf numFmtId="0" fontId="18" fillId="0" borderId="141" xfId="10" applyFont="1" applyBorder="1">
      <alignment vertical="center"/>
    </xf>
    <xf numFmtId="177" fontId="18" fillId="5" borderId="142" xfId="10" applyNumberFormat="1" applyFont="1" applyFill="1" applyBorder="1" applyAlignment="1" applyProtection="1">
      <alignment horizontal="center" vertical="center" shrinkToFit="1"/>
      <protection locked="0"/>
    </xf>
    <xf numFmtId="177" fontId="18" fillId="5" borderId="143" xfId="10" applyNumberFormat="1" applyFont="1" applyFill="1" applyBorder="1" applyAlignment="1" applyProtection="1">
      <alignment horizontal="center" vertical="center" shrinkToFit="1"/>
      <protection locked="0"/>
    </xf>
    <xf numFmtId="177" fontId="18" fillId="5" borderId="144" xfId="10" applyNumberFormat="1" applyFont="1" applyFill="1" applyBorder="1" applyAlignment="1" applyProtection="1">
      <alignment horizontal="center" vertical="center" shrinkToFit="1"/>
      <protection locked="0"/>
    </xf>
    <xf numFmtId="0" fontId="18" fillId="0" borderId="145" xfId="10" applyFont="1" applyBorder="1">
      <alignment vertical="center"/>
    </xf>
    <xf numFmtId="177" fontId="18" fillId="5" borderId="129" xfId="10" applyNumberFormat="1" applyFont="1" applyFill="1" applyBorder="1" applyAlignment="1" applyProtection="1">
      <alignment horizontal="center" vertical="center" shrinkToFit="1"/>
      <protection locked="0"/>
    </xf>
    <xf numFmtId="177" fontId="18" fillId="5" borderId="130" xfId="10" applyNumberFormat="1" applyFont="1" applyFill="1" applyBorder="1" applyAlignment="1" applyProtection="1">
      <alignment horizontal="center" vertical="center" shrinkToFit="1"/>
      <protection locked="0"/>
    </xf>
    <xf numFmtId="177" fontId="18" fillId="5" borderId="131" xfId="10" applyNumberFormat="1" applyFont="1" applyFill="1" applyBorder="1" applyAlignment="1" applyProtection="1">
      <alignment horizontal="center" vertical="center" shrinkToFit="1"/>
      <protection locked="0"/>
    </xf>
    <xf numFmtId="0" fontId="21" fillId="0" borderId="0" xfId="10" applyFont="1">
      <alignment vertical="center"/>
    </xf>
    <xf numFmtId="0" fontId="27" fillId="0" borderId="0" xfId="10" applyFont="1" applyAlignment="1">
      <alignment vertical="center" shrinkToFit="1"/>
    </xf>
    <xf numFmtId="0" fontId="9" fillId="0" borderId="0" xfId="10" applyFont="1" applyAlignment="1">
      <alignment vertical="center" shrinkToFit="1"/>
    </xf>
    <xf numFmtId="0" fontId="26" fillId="3" borderId="0" xfId="10" applyFont="1" applyFill="1">
      <alignment vertical="center"/>
    </xf>
    <xf numFmtId="0" fontId="26" fillId="0" borderId="0" xfId="10" applyFont="1" applyAlignment="1">
      <alignment horizontal="center" vertical="center"/>
    </xf>
    <xf numFmtId="0" fontId="26" fillId="0" borderId="0" xfId="10" applyFont="1" applyAlignment="1">
      <alignment horizontal="centerContinuous" vertical="center"/>
    </xf>
    <xf numFmtId="178" fontId="26" fillId="3" borderId="0" xfId="10" applyNumberFormat="1" applyFont="1" applyFill="1" applyAlignment="1">
      <alignment horizontal="center" vertical="center"/>
    </xf>
    <xf numFmtId="179" fontId="26" fillId="0" borderId="0" xfId="10" applyNumberFormat="1" applyFont="1">
      <alignment vertical="center"/>
    </xf>
    <xf numFmtId="0" fontId="26" fillId="3" borderId="0" xfId="10" applyFont="1" applyFill="1" applyAlignment="1">
      <alignment horizontal="center" vertical="center"/>
    </xf>
    <xf numFmtId="180" fontId="26" fillId="3" borderId="0" xfId="11" applyNumberFormat="1" applyFont="1" applyFill="1" applyBorder="1" applyAlignment="1" applyProtection="1">
      <alignment horizontal="right" vertical="center"/>
    </xf>
    <xf numFmtId="180" fontId="26" fillId="3" borderId="0" xfId="11" applyNumberFormat="1" applyFont="1" applyFill="1" applyBorder="1" applyAlignment="1" applyProtection="1">
      <alignment vertical="center"/>
    </xf>
    <xf numFmtId="176" fontId="26" fillId="3" borderId="0" xfId="10" applyNumberFormat="1" applyFont="1" applyFill="1">
      <alignment vertical="center"/>
    </xf>
    <xf numFmtId="0" fontId="26" fillId="0" borderId="0" xfId="10" applyFont="1" applyAlignment="1">
      <alignment horizontal="right" vertical="center"/>
    </xf>
    <xf numFmtId="0" fontId="28" fillId="0" borderId="0" xfId="10" applyFont="1">
      <alignment vertical="center"/>
    </xf>
    <xf numFmtId="0" fontId="26" fillId="3" borderId="0" xfId="10" applyFont="1" applyFill="1" applyAlignment="1">
      <alignment horizontal="left" vertical="center"/>
    </xf>
    <xf numFmtId="0" fontId="26" fillId="0" borderId="0" xfId="10" applyFont="1" applyAlignment="1">
      <alignment vertical="center" wrapText="1"/>
    </xf>
    <xf numFmtId="0" fontId="26" fillId="0" borderId="0" xfId="10" applyFont="1" applyAlignment="1">
      <alignment horizontal="justify" vertical="center" wrapText="1"/>
    </xf>
    <xf numFmtId="0" fontId="27" fillId="0" borderId="0" xfId="10" applyFont="1" applyAlignment="1">
      <alignment vertical="center" wrapText="1"/>
    </xf>
    <xf numFmtId="0" fontId="27" fillId="0" borderId="0" xfId="10" applyFont="1" applyAlignment="1">
      <alignment horizontal="justify" vertical="center" wrapText="1"/>
    </xf>
    <xf numFmtId="0" fontId="1" fillId="3" borderId="0" xfId="10" applyFill="1">
      <alignment vertical="center"/>
    </xf>
    <xf numFmtId="0" fontId="27" fillId="3" borderId="0" xfId="10" applyFont="1" applyFill="1">
      <alignment vertical="center"/>
    </xf>
    <xf numFmtId="0" fontId="27" fillId="3" borderId="0" xfId="10" applyFont="1" applyFill="1" applyAlignment="1">
      <alignment horizontal="left" vertical="center"/>
    </xf>
    <xf numFmtId="0" fontId="27" fillId="3" borderId="0" xfId="10" applyFont="1" applyFill="1" applyAlignment="1">
      <alignment vertical="center" textRotation="90"/>
    </xf>
    <xf numFmtId="0" fontId="29" fillId="3" borderId="0" xfId="10" applyFont="1" applyFill="1" applyAlignment="1">
      <alignment horizontal="left" vertical="center"/>
    </xf>
    <xf numFmtId="0" fontId="29" fillId="0" borderId="0" xfId="10" applyFont="1" applyAlignment="1">
      <alignment horizontal="left" vertical="center"/>
    </xf>
    <xf numFmtId="0" fontId="31" fillId="3" borderId="0" xfId="10" applyFont="1" applyFill="1" applyAlignment="1">
      <alignment horizontal="left" vertical="center"/>
    </xf>
    <xf numFmtId="0" fontId="27" fillId="3" borderId="0" xfId="10" applyFont="1" applyFill="1" applyAlignment="1">
      <alignment horizontal="left" vertical="center" wrapText="1"/>
    </xf>
    <xf numFmtId="0" fontId="27" fillId="3" borderId="0" xfId="10" applyFont="1" applyFill="1" applyAlignment="1">
      <alignment vertical="center" wrapText="1"/>
    </xf>
    <xf numFmtId="0" fontId="31" fillId="3" borderId="0" xfId="10" applyFont="1" applyFill="1">
      <alignment vertical="center"/>
    </xf>
    <xf numFmtId="0" fontId="32" fillId="3" borderId="0" xfId="10" applyFont="1" applyFill="1" applyAlignment="1">
      <alignment vertical="center" shrinkToFit="1"/>
    </xf>
    <xf numFmtId="0" fontId="31" fillId="3" borderId="0" xfId="10" applyFont="1" applyFill="1" applyAlignment="1">
      <alignment vertical="center" shrinkToFit="1"/>
    </xf>
    <xf numFmtId="0" fontId="21" fillId="3" borderId="0" xfId="10" applyFont="1" applyFill="1">
      <alignment vertical="center"/>
    </xf>
    <xf numFmtId="0" fontId="27" fillId="3" borderId="1" xfId="10" applyFont="1" applyFill="1" applyBorder="1" applyAlignment="1">
      <alignment horizontal="left" vertical="center"/>
    </xf>
    <xf numFmtId="0" fontId="27" fillId="3" borderId="1" xfId="10" applyFont="1" applyFill="1" applyBorder="1" applyAlignment="1">
      <alignment horizontal="center" vertical="center"/>
    </xf>
    <xf numFmtId="0" fontId="35" fillId="3" borderId="0" xfId="10" applyFont="1" applyFill="1" applyAlignment="1">
      <alignment horizontal="left" vertical="center"/>
    </xf>
    <xf numFmtId="0" fontId="27" fillId="6" borderId="1" xfId="10" applyFont="1" applyFill="1" applyBorder="1" applyAlignment="1">
      <alignment horizontal="left" vertical="center"/>
    </xf>
    <xf numFmtId="0" fontId="27" fillId="5" borderId="1" xfId="10" applyFont="1" applyFill="1" applyBorder="1" applyAlignment="1">
      <alignment horizontal="left" vertical="center"/>
    </xf>
    <xf numFmtId="0" fontId="25" fillId="3" borderId="0" xfId="10" applyFont="1" applyFill="1" applyAlignment="1">
      <alignment horizontal="left" vertical="center"/>
    </xf>
    <xf numFmtId="0" fontId="36" fillId="3" borderId="0" xfId="10" applyFont="1" applyFill="1">
      <alignment vertical="center"/>
    </xf>
    <xf numFmtId="0" fontId="36" fillId="3" borderId="131" xfId="10" applyFont="1" applyFill="1" applyBorder="1">
      <alignment vertical="center"/>
    </xf>
    <xf numFmtId="0" fontId="36" fillId="3" borderId="130" xfId="10" applyFont="1" applyFill="1" applyBorder="1">
      <alignment vertical="center"/>
    </xf>
    <xf numFmtId="0" fontId="18" fillId="3" borderId="129" xfId="10" applyFont="1" applyFill="1" applyBorder="1">
      <alignment vertical="center"/>
    </xf>
    <xf numFmtId="0" fontId="36" fillId="3" borderId="121" xfId="10" applyFont="1" applyFill="1" applyBorder="1">
      <alignment vertical="center"/>
    </xf>
    <xf numFmtId="0" fontId="36" fillId="3" borderId="1" xfId="10" applyFont="1" applyFill="1" applyBorder="1">
      <alignment vertical="center"/>
    </xf>
    <xf numFmtId="0" fontId="18" fillId="3" borderId="1" xfId="10" applyFont="1" applyFill="1" applyBorder="1">
      <alignment vertical="center"/>
    </xf>
    <xf numFmtId="0" fontId="18" fillId="3" borderId="120" xfId="10" applyFont="1" applyFill="1" applyBorder="1">
      <alignment vertical="center"/>
    </xf>
    <xf numFmtId="0" fontId="18" fillId="3" borderId="4" xfId="10" applyFont="1" applyFill="1" applyBorder="1">
      <alignment vertical="center"/>
    </xf>
    <xf numFmtId="0" fontId="36" fillId="3" borderId="114" xfId="10" applyFont="1" applyFill="1" applyBorder="1">
      <alignment vertical="center"/>
    </xf>
    <xf numFmtId="0" fontId="36" fillId="3" borderId="151" xfId="10" applyFont="1" applyFill="1" applyBorder="1">
      <alignment vertical="center"/>
    </xf>
    <xf numFmtId="0" fontId="18" fillId="3" borderId="113" xfId="10" applyFont="1" applyFill="1" applyBorder="1">
      <alignment vertical="center"/>
    </xf>
    <xf numFmtId="0" fontId="36" fillId="3" borderId="152" xfId="10" applyFont="1" applyFill="1" applyBorder="1" applyAlignment="1">
      <alignment horizontal="center" vertical="center"/>
    </xf>
    <xf numFmtId="0" fontId="36" fillId="3" borderId="153" xfId="10" applyFont="1" applyFill="1" applyBorder="1" applyAlignment="1">
      <alignment horizontal="center" vertical="center"/>
    </xf>
    <xf numFmtId="0" fontId="18" fillId="3" borderId="153" xfId="10" applyFont="1" applyFill="1" applyBorder="1" applyAlignment="1">
      <alignment horizontal="center" vertical="center"/>
    </xf>
    <xf numFmtId="0" fontId="18" fillId="3" borderId="154" xfId="10" applyFont="1" applyFill="1" applyBorder="1" applyAlignment="1">
      <alignment horizontal="center" vertical="center"/>
    </xf>
    <xf numFmtId="0" fontId="18" fillId="3" borderId="155" xfId="10" applyFont="1" applyFill="1" applyBorder="1" applyAlignment="1">
      <alignment horizontal="center" vertical="center"/>
    </xf>
    <xf numFmtId="0" fontId="36" fillId="3" borderId="115" xfId="10" applyFont="1" applyFill="1" applyBorder="1" applyAlignment="1">
      <alignment horizontal="center" vertical="center" shrinkToFit="1"/>
    </xf>
    <xf numFmtId="0" fontId="36" fillId="3" borderId="1" xfId="10" applyFont="1" applyFill="1" applyBorder="1" applyAlignment="1">
      <alignment vertical="center" shrinkToFit="1"/>
    </xf>
    <xf numFmtId="0" fontId="36" fillId="3" borderId="1" xfId="10" applyFont="1" applyFill="1" applyBorder="1" applyAlignment="1">
      <alignment horizontal="center" vertical="center"/>
    </xf>
    <xf numFmtId="0" fontId="37" fillId="0" borderId="95" xfId="7" applyFont="1" applyBorder="1" applyAlignment="1">
      <alignment horizontal="left" vertical="center" wrapText="1"/>
    </xf>
    <xf numFmtId="0" fontId="38" fillId="0" borderId="98" xfId="7" applyFont="1" applyBorder="1" applyAlignment="1">
      <alignment horizontal="left" vertical="center"/>
    </xf>
    <xf numFmtId="0" fontId="38" fillId="0" borderId="98" xfId="7" applyFont="1" applyBorder="1" applyAlignment="1">
      <alignment horizontal="left" vertical="center" wrapText="1"/>
    </xf>
    <xf numFmtId="0" fontId="38" fillId="0" borderId="105" xfId="7" applyFont="1" applyBorder="1" applyAlignment="1">
      <alignment horizontal="left" vertical="center"/>
    </xf>
    <xf numFmtId="0" fontId="12" fillId="0" borderId="0" xfId="12" applyFont="1">
      <alignment vertical="center"/>
    </xf>
    <xf numFmtId="0" fontId="39" fillId="2" borderId="4" xfId="3" applyFont="1" applyFill="1" applyBorder="1" applyAlignment="1">
      <alignment horizontal="center" vertical="center" wrapText="1"/>
    </xf>
    <xf numFmtId="0" fontId="12" fillId="2" borderId="1" xfId="3" applyFont="1" applyFill="1" applyBorder="1" applyAlignment="1">
      <alignment horizontal="center" vertical="center" wrapText="1"/>
    </xf>
    <xf numFmtId="0" fontId="12" fillId="0" borderId="20" xfId="3" applyFont="1" applyBorder="1" applyAlignment="1">
      <alignment horizontal="center" vertical="center"/>
    </xf>
    <xf numFmtId="0" fontId="12" fillId="0" borderId="32" xfId="3" applyFont="1" applyBorder="1" applyAlignment="1">
      <alignment horizontal="center" vertical="center"/>
    </xf>
    <xf numFmtId="0" fontId="39" fillId="0" borderId="28" xfId="3" applyFont="1" applyBorder="1" applyAlignment="1">
      <alignment vertical="center" wrapText="1"/>
    </xf>
    <xf numFmtId="0" fontId="12" fillId="0" borderId="15" xfId="3" applyFont="1" applyBorder="1" applyAlignment="1">
      <alignment horizontal="center" vertical="center"/>
    </xf>
    <xf numFmtId="0" fontId="40" fillId="0" borderId="28" xfId="3" applyFont="1" applyBorder="1" applyAlignment="1">
      <alignment vertical="center" wrapText="1"/>
    </xf>
    <xf numFmtId="0" fontId="12" fillId="0" borderId="16" xfId="2" applyFont="1" applyBorder="1">
      <alignment vertical="center"/>
    </xf>
    <xf numFmtId="0" fontId="12" fillId="0" borderId="15" xfId="2" applyFont="1" applyBorder="1" applyAlignment="1">
      <alignment vertical="center" wrapText="1"/>
    </xf>
    <xf numFmtId="0" fontId="12" fillId="0" borderId="27" xfId="2" applyFont="1" applyBorder="1" applyAlignment="1">
      <alignment horizontal="center" vertical="center" wrapText="1"/>
    </xf>
    <xf numFmtId="0" fontId="39" fillId="0" borderId="28" xfId="2" applyFont="1" applyBorder="1" applyAlignment="1">
      <alignment vertical="center" wrapText="1"/>
    </xf>
    <xf numFmtId="0" fontId="39" fillId="0" borderId="33" xfId="2" applyFont="1" applyBorder="1" applyAlignment="1">
      <alignment vertical="center" wrapText="1"/>
    </xf>
    <xf numFmtId="0" fontId="39" fillId="0" borderId="29" xfId="2" applyFont="1" applyBorder="1" applyAlignment="1">
      <alignment vertical="center" wrapText="1"/>
    </xf>
    <xf numFmtId="0" fontId="39" fillId="0" borderId="21" xfId="2" applyFont="1" applyBorder="1" applyAlignment="1">
      <alignment vertical="center" wrapText="1"/>
    </xf>
    <xf numFmtId="0" fontId="12" fillId="0" borderId="17" xfId="2" applyFont="1" applyBorder="1">
      <alignment vertical="center"/>
    </xf>
    <xf numFmtId="0" fontId="39" fillId="0" borderId="30" xfId="2" applyFont="1" applyBorder="1" applyAlignment="1">
      <alignment vertical="center" wrapText="1"/>
    </xf>
    <xf numFmtId="0" fontId="15" fillId="0" borderId="0" xfId="12" applyFont="1">
      <alignment vertical="center"/>
    </xf>
    <xf numFmtId="0" fontId="41" fillId="3" borderId="5"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24" xfId="0" applyFont="1" applyFill="1" applyBorder="1">
      <alignment vertical="center"/>
    </xf>
    <xf numFmtId="0" fontId="9" fillId="3" borderId="7" xfId="0" applyFont="1" applyFill="1" applyBorder="1" applyAlignment="1">
      <alignment vertical="center" wrapText="1"/>
    </xf>
    <xf numFmtId="0" fontId="42" fillId="3" borderId="5" xfId="0" applyFont="1" applyFill="1" applyBorder="1" applyAlignment="1">
      <alignment horizontal="left" vertical="center" wrapText="1"/>
    </xf>
    <xf numFmtId="0" fontId="42" fillId="3" borderId="7" xfId="0" applyFont="1" applyFill="1" applyBorder="1">
      <alignment vertical="center"/>
    </xf>
    <xf numFmtId="0" fontId="44" fillId="3" borderId="6" xfId="0" applyFont="1" applyFill="1" applyBorder="1" applyAlignment="1">
      <alignment horizontal="left" vertical="center"/>
    </xf>
    <xf numFmtId="0" fontId="44" fillId="3" borderId="7" xfId="0" applyFont="1" applyFill="1" applyBorder="1" applyAlignment="1">
      <alignment horizontal="left" vertical="center"/>
    </xf>
    <xf numFmtId="0" fontId="41" fillId="3" borderId="6" xfId="0" applyFont="1" applyFill="1" applyBorder="1" applyAlignment="1">
      <alignment horizontal="center" vertical="center"/>
    </xf>
    <xf numFmtId="0" fontId="9" fillId="3" borderId="6" xfId="0" applyFont="1" applyFill="1" applyBorder="1">
      <alignment vertical="center"/>
    </xf>
    <xf numFmtId="0" fontId="42" fillId="3" borderId="6" xfId="0" applyFont="1" applyFill="1" applyBorder="1" applyAlignment="1">
      <alignment vertical="top"/>
    </xf>
    <xf numFmtId="0" fontId="42" fillId="3" borderId="7" xfId="0" applyFont="1" applyFill="1" applyBorder="1" applyAlignment="1">
      <alignment vertical="top"/>
    </xf>
    <xf numFmtId="0" fontId="42" fillId="3" borderId="8" xfId="0" applyFont="1" applyFill="1" applyBorder="1">
      <alignment vertical="center"/>
    </xf>
    <xf numFmtId="0" fontId="42" fillId="3" borderId="10" xfId="0" applyFont="1" applyFill="1" applyBorder="1" applyAlignment="1">
      <alignment horizontal="center" vertical="center"/>
    </xf>
    <xf numFmtId="0" fontId="42" fillId="3" borderId="30" xfId="0" applyFont="1" applyFill="1" applyBorder="1">
      <alignment vertical="center"/>
    </xf>
    <xf numFmtId="0" fontId="42" fillId="3" borderId="8" xfId="0" applyFont="1" applyFill="1" applyBorder="1" applyAlignment="1">
      <alignment horizontal="left" vertical="center"/>
    </xf>
    <xf numFmtId="0" fontId="42" fillId="3" borderId="10" xfId="0" applyFont="1" applyFill="1" applyBorder="1" applyAlignment="1">
      <alignment vertical="center" wrapText="1"/>
    </xf>
    <xf numFmtId="0" fontId="42" fillId="3" borderId="8" xfId="0" applyFont="1" applyFill="1" applyBorder="1" applyAlignment="1">
      <alignment horizontal="center" vertical="center" wrapText="1"/>
    </xf>
    <xf numFmtId="0" fontId="42" fillId="3" borderId="10" xfId="0" applyFont="1" applyFill="1" applyBorder="1">
      <alignment vertical="center"/>
    </xf>
    <xf numFmtId="0" fontId="44" fillId="3" borderId="9" xfId="0" applyFont="1" applyFill="1" applyBorder="1">
      <alignment vertical="center"/>
    </xf>
    <xf numFmtId="0" fontId="44" fillId="3" borderId="10" xfId="0" applyFont="1" applyFill="1" applyBorder="1">
      <alignment vertical="center"/>
    </xf>
    <xf numFmtId="0" fontId="41" fillId="3" borderId="9" xfId="0" applyFont="1" applyFill="1" applyBorder="1" applyAlignment="1">
      <alignment horizontal="center" vertical="center"/>
    </xf>
    <xf numFmtId="0" fontId="9" fillId="3" borderId="9" xfId="0" applyFont="1" applyFill="1" applyBorder="1">
      <alignment vertical="center"/>
    </xf>
    <xf numFmtId="0" fontId="42" fillId="3" borderId="9" xfId="0" applyFont="1" applyFill="1" applyBorder="1" applyAlignment="1">
      <alignment vertical="top"/>
    </xf>
    <xf numFmtId="0" fontId="42" fillId="3" borderId="10" xfId="0" applyFont="1" applyFill="1" applyBorder="1" applyAlignment="1">
      <alignment vertical="top"/>
    </xf>
    <xf numFmtId="0" fontId="9" fillId="3" borderId="14" xfId="0" applyFont="1" applyFill="1" applyBorder="1">
      <alignment vertical="center"/>
    </xf>
    <xf numFmtId="0" fontId="9" fillId="3" borderId="11" xfId="0" applyFont="1" applyFill="1" applyBorder="1" applyAlignment="1">
      <alignment horizontal="center" vertical="center"/>
    </xf>
    <xf numFmtId="0" fontId="9" fillId="3" borderId="29" xfId="0" applyFont="1" applyFill="1" applyBorder="1">
      <alignment vertical="center"/>
    </xf>
    <xf numFmtId="0" fontId="9" fillId="3" borderId="14" xfId="0" applyFont="1" applyFill="1" applyBorder="1" applyAlignment="1">
      <alignment horizontal="left" vertical="center"/>
    </xf>
    <xf numFmtId="0" fontId="9" fillId="3" borderId="11" xfId="0" applyFont="1" applyFill="1" applyBorder="1" applyAlignment="1">
      <alignment vertical="center" wrapText="1"/>
    </xf>
    <xf numFmtId="0" fontId="9" fillId="3" borderId="14" xfId="0" applyFont="1" applyFill="1" applyBorder="1" applyAlignment="1">
      <alignment horizontal="center" vertical="center" wrapText="1"/>
    </xf>
    <xf numFmtId="0" fontId="0" fillId="3" borderId="11" xfId="0" applyFill="1" applyBorder="1">
      <alignment vertical="center"/>
    </xf>
    <xf numFmtId="0" fontId="9" fillId="3" borderId="98" xfId="0" applyFont="1" applyFill="1" applyBorder="1" applyAlignment="1">
      <alignment horizontal="left" vertical="center"/>
    </xf>
    <xf numFmtId="0" fontId="0" fillId="3" borderId="99" xfId="0" applyFill="1" applyBorder="1" applyAlignment="1">
      <alignment horizontal="center" vertical="center"/>
    </xf>
    <xf numFmtId="0" fontId="9" fillId="3" borderId="100" xfId="0" applyFont="1" applyFill="1" applyBorder="1">
      <alignment vertical="center"/>
    </xf>
    <xf numFmtId="0" fontId="0" fillId="3" borderId="100" xfId="0" applyFill="1" applyBorder="1">
      <alignment vertical="center"/>
    </xf>
    <xf numFmtId="0" fontId="0" fillId="3" borderId="100" xfId="0" applyFill="1" applyBorder="1" applyAlignment="1">
      <alignment horizontal="center" vertical="center"/>
    </xf>
    <xf numFmtId="0" fontId="0" fillId="3" borderId="101" xfId="0" applyFill="1" applyBorder="1">
      <alignment vertical="center"/>
    </xf>
    <xf numFmtId="0" fontId="9" fillId="3" borderId="6" xfId="0" applyFont="1" applyFill="1" applyBorder="1" applyAlignment="1">
      <alignment vertical="top"/>
    </xf>
    <xf numFmtId="0" fontId="9" fillId="3" borderId="11" xfId="0" applyFont="1" applyFill="1" applyBorder="1" applyAlignment="1">
      <alignment vertical="top"/>
    </xf>
    <xf numFmtId="0" fontId="41" fillId="3" borderId="14" xfId="0" applyFont="1" applyFill="1" applyBorder="1" applyAlignment="1">
      <alignment horizontal="center" vertical="center"/>
    </xf>
    <xf numFmtId="0" fontId="0" fillId="3" borderId="70" xfId="0" applyFill="1" applyBorder="1" applyAlignment="1">
      <alignment horizontal="left" vertical="center"/>
    </xf>
    <xf numFmtId="0" fontId="0" fillId="3" borderId="71" xfId="0" applyFill="1" applyBorder="1" applyAlignment="1">
      <alignment horizontal="left" vertical="center"/>
    </xf>
    <xf numFmtId="0" fontId="9" fillId="3" borderId="0" xfId="0" applyFont="1" applyFill="1">
      <alignment vertical="center"/>
    </xf>
    <xf numFmtId="0" fontId="9" fillId="3" borderId="0" xfId="0" applyFont="1" applyFill="1" applyAlignment="1">
      <alignment vertical="top"/>
    </xf>
    <xf numFmtId="0" fontId="0" fillId="3" borderId="87" xfId="0" applyFill="1" applyBorder="1">
      <alignment vertical="center"/>
    </xf>
    <xf numFmtId="0" fontId="0" fillId="3" borderId="88" xfId="0" applyFill="1" applyBorder="1">
      <alignment vertical="center"/>
    </xf>
    <xf numFmtId="0" fontId="9" fillId="3" borderId="14" xfId="0" applyFont="1" applyFill="1" applyBorder="1" applyAlignment="1">
      <alignment vertical="top"/>
    </xf>
    <xf numFmtId="0" fontId="9" fillId="3" borderId="8" xfId="0" applyFont="1" applyFill="1" applyBorder="1">
      <alignment vertical="center"/>
    </xf>
    <xf numFmtId="0" fontId="9" fillId="3" borderId="10" xfId="0" applyFont="1" applyFill="1" applyBorder="1" applyAlignment="1">
      <alignment horizontal="center" vertical="center"/>
    </xf>
    <xf numFmtId="0" fontId="9" fillId="3" borderId="30" xfId="0" applyFont="1" applyFill="1" applyBorder="1">
      <alignment vertical="center"/>
    </xf>
    <xf numFmtId="0" fontId="9" fillId="3" borderId="8" xfId="0" applyFont="1" applyFill="1" applyBorder="1" applyAlignment="1">
      <alignment horizontal="left" vertical="center"/>
    </xf>
    <xf numFmtId="0" fontId="9" fillId="3" borderId="10" xfId="0" applyFont="1" applyFill="1" applyBorder="1" applyAlignment="1">
      <alignment vertical="center" wrapText="1"/>
    </xf>
    <xf numFmtId="0" fontId="9" fillId="3" borderId="8" xfId="0" applyFont="1" applyFill="1" applyBorder="1" applyAlignment="1">
      <alignment horizontal="center" vertical="center" wrapText="1"/>
    </xf>
    <xf numFmtId="0" fontId="0" fillId="3" borderId="10" xfId="0" applyFill="1" applyBorder="1">
      <alignment vertical="center"/>
    </xf>
    <xf numFmtId="0" fontId="0" fillId="3" borderId="9" xfId="0" applyFill="1" applyBorder="1">
      <alignment vertical="center"/>
    </xf>
    <xf numFmtId="0" fontId="9" fillId="3" borderId="8" xfId="0" applyFont="1" applyFill="1" applyBorder="1" applyAlignment="1">
      <alignment vertical="top"/>
    </xf>
    <xf numFmtId="0" fontId="9" fillId="3" borderId="9" xfId="0" applyFont="1" applyFill="1" applyBorder="1" applyAlignment="1">
      <alignment vertical="top"/>
    </xf>
    <xf numFmtId="0" fontId="9" fillId="3" borderId="10" xfId="0" applyFont="1" applyFill="1" applyBorder="1" applyAlignment="1">
      <alignment vertical="top"/>
    </xf>
    <xf numFmtId="0" fontId="4" fillId="0" borderId="162" xfId="7" applyBorder="1" applyAlignment="1">
      <alignment horizontal="center" vertical="center"/>
    </xf>
    <xf numFmtId="0" fontId="9" fillId="0" borderId="70" xfId="7" applyFont="1" applyBorder="1" applyAlignment="1">
      <alignment vertical="center"/>
    </xf>
    <xf numFmtId="0" fontId="4" fillId="0" borderId="70" xfId="7" applyBorder="1" applyAlignment="1">
      <alignment vertical="center"/>
    </xf>
    <xf numFmtId="0" fontId="4" fillId="0" borderId="70" xfId="7" applyBorder="1" applyAlignment="1">
      <alignment horizontal="center" vertical="center"/>
    </xf>
    <xf numFmtId="0" fontId="4" fillId="0" borderId="71" xfId="7" applyBorder="1" applyAlignment="1">
      <alignment vertical="center"/>
    </xf>
    <xf numFmtId="0" fontId="38" fillId="0" borderId="103" xfId="7" applyFont="1" applyBorder="1" applyAlignment="1">
      <alignment horizontal="left" vertical="center"/>
    </xf>
    <xf numFmtId="0" fontId="0" fillId="3" borderId="87" xfId="0" applyFill="1" applyBorder="1" applyAlignment="1">
      <alignment horizontal="left" vertical="center"/>
    </xf>
    <xf numFmtId="0" fontId="0" fillId="3" borderId="88" xfId="0" applyFill="1" applyBorder="1" applyAlignment="1">
      <alignment horizontal="left" vertical="center"/>
    </xf>
    <xf numFmtId="0" fontId="13" fillId="0" borderId="48" xfId="2" applyFont="1" applyBorder="1" applyAlignment="1">
      <alignment horizontal="center" vertical="center"/>
    </xf>
    <xf numFmtId="0" fontId="13" fillId="0" borderId="14" xfId="2" applyFont="1" applyBorder="1" applyAlignment="1">
      <alignment horizontal="center" vertical="center"/>
    </xf>
    <xf numFmtId="0" fontId="13" fillId="0" borderId="8" xfId="2" applyFont="1" applyBorder="1" applyAlignment="1">
      <alignment horizontal="center" vertical="center"/>
    </xf>
    <xf numFmtId="0" fontId="13" fillId="0" borderId="66" xfId="2" applyFont="1" applyBorder="1" applyAlignment="1">
      <alignment horizontal="left" vertical="center" wrapText="1"/>
    </xf>
    <xf numFmtId="0" fontId="13" fillId="0" borderId="49" xfId="2" applyFont="1" applyBorder="1" applyAlignment="1">
      <alignment horizontal="left" vertical="center" wrapText="1"/>
    </xf>
    <xf numFmtId="0" fontId="13" fillId="0" borderId="0" xfId="2" applyFont="1" applyAlignment="1">
      <alignment horizontal="left" vertical="center" wrapText="1"/>
    </xf>
    <xf numFmtId="0" fontId="13" fillId="0" borderId="11" xfId="2" applyFont="1" applyBorder="1" applyAlignment="1">
      <alignment horizontal="left" vertical="center" wrapText="1"/>
    </xf>
    <xf numFmtId="0" fontId="13" fillId="0" borderId="9" xfId="2" applyFont="1" applyBorder="1" applyAlignment="1">
      <alignment horizontal="left" vertical="center" wrapText="1"/>
    </xf>
    <xf numFmtId="0" fontId="13" fillId="0" borderId="10" xfId="2" applyFont="1" applyBorder="1" applyAlignment="1">
      <alignment horizontal="left" vertical="center" wrapText="1"/>
    </xf>
    <xf numFmtId="0" fontId="13" fillId="0" borderId="11"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18" xfId="2" applyFont="1" applyBorder="1" applyAlignment="1">
      <alignment horizontal="left" vertical="center" wrapText="1"/>
    </xf>
    <xf numFmtId="0" fontId="13" fillId="0" borderId="20" xfId="2" applyFont="1" applyBorder="1" applyAlignment="1">
      <alignment horizontal="left" vertical="center" wrapText="1"/>
    </xf>
    <xf numFmtId="0" fontId="13" fillId="0" borderId="59" xfId="2" applyFont="1" applyBorder="1" applyAlignment="1">
      <alignment horizontal="center" vertical="center" wrapText="1"/>
    </xf>
    <xf numFmtId="0" fontId="13" fillId="0" borderId="60" xfId="2" applyFont="1" applyBorder="1" applyAlignment="1">
      <alignment horizontal="center" vertical="center" wrapText="1"/>
    </xf>
    <xf numFmtId="0" fontId="13" fillId="0" borderId="61" xfId="2" applyFont="1" applyBorder="1" applyAlignment="1">
      <alignment horizontal="center" vertical="center" wrapText="1"/>
    </xf>
    <xf numFmtId="0" fontId="13" fillId="0" borderId="62" xfId="2" applyFont="1" applyBorder="1" applyAlignment="1">
      <alignment horizontal="center" vertical="center" wrapText="1"/>
    </xf>
    <xf numFmtId="0" fontId="13" fillId="0" borderId="63" xfId="2" applyFont="1" applyBorder="1" applyAlignment="1">
      <alignment horizontal="center" vertical="center" wrapText="1"/>
    </xf>
    <xf numFmtId="0" fontId="13" fillId="0" borderId="64" xfId="2" applyFont="1" applyBorder="1" applyAlignment="1">
      <alignment horizontal="center" vertical="center" wrapText="1"/>
    </xf>
    <xf numFmtId="0" fontId="13" fillId="0" borderId="34" xfId="2" applyFont="1" applyBorder="1" applyAlignment="1">
      <alignment horizontal="center" vertical="center"/>
    </xf>
    <xf numFmtId="0" fontId="13" fillId="0" borderId="35" xfId="2" applyFont="1" applyBorder="1" applyAlignment="1">
      <alignment horizontal="center" vertical="center"/>
    </xf>
    <xf numFmtId="0" fontId="13" fillId="0" borderId="36" xfId="2" applyFont="1" applyBorder="1" applyAlignment="1">
      <alignment horizontal="center" vertical="center"/>
    </xf>
    <xf numFmtId="0" fontId="13" fillId="0" borderId="37" xfId="2" applyFont="1" applyBorder="1" applyAlignment="1">
      <alignment horizontal="center" vertical="center"/>
    </xf>
    <xf numFmtId="0" fontId="13" fillId="0" borderId="38" xfId="2" applyFont="1" applyBorder="1" applyAlignment="1">
      <alignment horizontal="center" vertical="center"/>
    </xf>
    <xf numFmtId="0" fontId="13" fillId="0" borderId="39" xfId="2" applyFont="1" applyBorder="1" applyAlignment="1">
      <alignment horizontal="center" vertical="center"/>
    </xf>
    <xf numFmtId="0" fontId="13" fillId="0" borderId="40" xfId="2" applyFont="1" applyBorder="1" applyAlignment="1">
      <alignment horizontal="center" vertical="center"/>
    </xf>
    <xf numFmtId="0" fontId="13" fillId="0" borderId="41" xfId="2" applyFont="1" applyBorder="1" applyAlignment="1">
      <alignment horizontal="center" vertical="center"/>
    </xf>
    <xf numFmtId="0" fontId="13" fillId="0" borderId="42" xfId="2" applyFont="1" applyBorder="1" applyAlignment="1">
      <alignment horizontal="center" vertical="center"/>
    </xf>
    <xf numFmtId="0" fontId="13" fillId="0" borderId="23" xfId="2" applyFont="1" applyBorder="1" applyAlignment="1">
      <alignment horizontal="left" vertical="center" wrapText="1"/>
    </xf>
    <xf numFmtId="0" fontId="13" fillId="0" borderId="15" xfId="2" applyFont="1" applyBorder="1" applyAlignment="1">
      <alignment horizontal="left" vertical="center" wrapText="1"/>
    </xf>
    <xf numFmtId="0" fontId="13" fillId="0" borderId="43" xfId="2" applyFont="1" applyBorder="1" applyAlignment="1">
      <alignment horizontal="center" vertical="center"/>
    </xf>
    <xf numFmtId="0" fontId="13" fillId="0" borderId="44" xfId="2" applyFont="1" applyBorder="1" applyAlignment="1">
      <alignment horizontal="center" vertical="center"/>
    </xf>
    <xf numFmtId="0" fontId="13" fillId="0" borderId="27" xfId="2" applyFont="1" applyBorder="1" applyAlignment="1">
      <alignment horizontal="center" vertical="center"/>
    </xf>
    <xf numFmtId="0" fontId="12" fillId="0" borderId="18" xfId="2" applyFont="1" applyBorder="1" applyAlignment="1">
      <alignment horizontal="left" vertical="center" wrapText="1"/>
    </xf>
    <xf numFmtId="0" fontId="12" fillId="0" borderId="20" xfId="2" applyFont="1" applyBorder="1" applyAlignment="1">
      <alignment horizontal="left" vertical="center" wrapText="1"/>
    </xf>
    <xf numFmtId="0" fontId="11" fillId="0" borderId="0" xfId="2" applyFont="1" applyAlignment="1">
      <alignment horizontal="center" vertical="center" wrapText="1"/>
    </xf>
    <xf numFmtId="0" fontId="11" fillId="0" borderId="0" xfId="2" applyFont="1" applyAlignment="1">
      <alignment horizontal="center" vertical="center"/>
    </xf>
    <xf numFmtId="0" fontId="13" fillId="2" borderId="4" xfId="3" applyFont="1" applyFill="1" applyBorder="1" applyAlignment="1">
      <alignment horizontal="center" vertical="center"/>
    </xf>
    <xf numFmtId="0" fontId="13" fillId="2" borderId="3" xfId="3" applyFont="1" applyFill="1" applyBorder="1" applyAlignment="1">
      <alignment horizontal="center" vertical="center"/>
    </xf>
    <xf numFmtId="0" fontId="13" fillId="2" borderId="2" xfId="3" applyFont="1" applyFill="1" applyBorder="1" applyAlignment="1">
      <alignment horizontal="center" vertical="center"/>
    </xf>
    <xf numFmtId="0" fontId="13" fillId="0" borderId="5" xfId="3" applyFont="1" applyBorder="1" applyAlignment="1">
      <alignment horizontal="center" vertical="center" wrapText="1"/>
    </xf>
    <xf numFmtId="0" fontId="13" fillId="0" borderId="7" xfId="3" applyFont="1" applyBorder="1" applyAlignment="1">
      <alignment horizontal="center" vertical="center" wrapText="1"/>
    </xf>
    <xf numFmtId="0" fontId="13" fillId="0" borderId="14" xfId="3" applyFont="1" applyBorder="1" applyAlignment="1">
      <alignment horizontal="center" vertical="center" wrapText="1"/>
    </xf>
    <xf numFmtId="0" fontId="13" fillId="0" borderId="11" xfId="3" applyFont="1" applyBorder="1" applyAlignment="1">
      <alignment horizontal="center" vertical="center" wrapText="1"/>
    </xf>
    <xf numFmtId="0" fontId="13" fillId="0" borderId="22" xfId="3" applyFont="1" applyBorder="1" applyAlignment="1">
      <alignment horizontal="left" vertical="center" wrapText="1"/>
    </xf>
    <xf numFmtId="0" fontId="13" fillId="0" borderId="31" xfId="3" applyFont="1" applyBorder="1" applyAlignment="1">
      <alignment horizontal="left" vertical="center" wrapText="1"/>
    </xf>
    <xf numFmtId="0" fontId="13" fillId="0" borderId="23" xfId="3" applyFont="1" applyBorder="1" applyAlignment="1">
      <alignment horizontal="left" vertical="center"/>
    </xf>
    <xf numFmtId="0" fontId="13" fillId="0" borderId="15" xfId="3" applyFont="1" applyBorder="1" applyAlignment="1">
      <alignment horizontal="left" vertical="center"/>
    </xf>
    <xf numFmtId="0" fontId="13" fillId="0" borderId="33" xfId="3" applyFont="1" applyBorder="1" applyAlignment="1">
      <alignment horizontal="center" vertical="center"/>
    </xf>
    <xf numFmtId="0" fontId="13" fillId="0" borderId="29" xfId="3" applyFont="1" applyBorder="1" applyAlignment="1">
      <alignment horizontal="center" vertical="center"/>
    </xf>
    <xf numFmtId="0" fontId="13" fillId="0" borderId="21" xfId="3" applyFont="1" applyBorder="1" applyAlignment="1">
      <alignment horizontal="center" vertical="center"/>
    </xf>
    <xf numFmtId="0" fontId="14" fillId="0" borderId="33" xfId="3" applyFont="1" applyBorder="1" applyAlignment="1">
      <alignment horizontal="left" vertical="center" wrapText="1"/>
    </xf>
    <xf numFmtId="0" fontId="14" fillId="0" borderId="29" xfId="3" applyFont="1" applyBorder="1" applyAlignment="1">
      <alignment horizontal="left" vertical="center" wrapText="1"/>
    </xf>
    <xf numFmtId="0" fontId="14" fillId="0" borderId="21" xfId="3" applyFont="1" applyBorder="1" applyAlignment="1">
      <alignment horizontal="left" vertical="center" wrapText="1"/>
    </xf>
    <xf numFmtId="0" fontId="12" fillId="2" borderId="4" xfId="3" applyFont="1" applyFill="1" applyBorder="1" applyAlignment="1">
      <alignment horizontal="center" vertical="center"/>
    </xf>
    <xf numFmtId="0" fontId="12" fillId="2" borderId="3" xfId="3" applyFont="1" applyFill="1" applyBorder="1" applyAlignment="1">
      <alignment horizontal="center" vertical="center"/>
    </xf>
    <xf numFmtId="0" fontId="12" fillId="2" borderId="2" xfId="3" applyFont="1" applyFill="1" applyBorder="1" applyAlignment="1">
      <alignment horizontal="center" vertical="center"/>
    </xf>
    <xf numFmtId="0" fontId="12" fillId="0" borderId="5" xfId="3" applyFont="1" applyBorder="1" applyAlignment="1">
      <alignment horizontal="center" vertical="center" wrapText="1"/>
    </xf>
    <xf numFmtId="0" fontId="12" fillId="0" borderId="7" xfId="3" applyFont="1" applyBorder="1" applyAlignment="1">
      <alignment horizontal="center" vertical="center" wrapText="1"/>
    </xf>
    <xf numFmtId="0" fontId="12" fillId="0" borderId="14" xfId="3" applyFont="1" applyBorder="1" applyAlignment="1">
      <alignment horizontal="center" vertical="center" wrapText="1"/>
    </xf>
    <xf numFmtId="0" fontId="12" fillId="0" borderId="11" xfId="3" applyFont="1" applyBorder="1" applyAlignment="1">
      <alignment horizontal="center" vertical="center" wrapText="1"/>
    </xf>
    <xf numFmtId="0" fontId="12" fillId="0" borderId="22" xfId="3" applyFont="1" applyBorder="1" applyAlignment="1">
      <alignment horizontal="left" vertical="center"/>
    </xf>
    <xf numFmtId="0" fontId="12" fillId="0" borderId="31" xfId="3" applyFont="1" applyBorder="1" applyAlignment="1">
      <alignment horizontal="left" vertical="center"/>
    </xf>
    <xf numFmtId="0" fontId="12" fillId="0" borderId="18" xfId="3" applyFont="1" applyBorder="1" applyAlignment="1">
      <alignment horizontal="left" vertical="center" wrapText="1"/>
    </xf>
    <xf numFmtId="0" fontId="12" fillId="0" borderId="20" xfId="3" applyFont="1" applyBorder="1" applyAlignment="1">
      <alignment horizontal="left" vertical="center" wrapText="1"/>
    </xf>
    <xf numFmtId="0" fontId="12" fillId="0" borderId="23" xfId="7" applyFont="1" applyBorder="1" applyAlignment="1">
      <alignment horizontal="left" vertical="center"/>
    </xf>
    <xf numFmtId="0" fontId="12" fillId="0" borderId="15" xfId="3" applyFont="1" applyBorder="1" applyAlignment="1">
      <alignment horizontal="left" vertical="center"/>
    </xf>
    <xf numFmtId="0" fontId="12" fillId="0" borderId="43" xfId="2" applyFont="1" applyBorder="1" applyAlignment="1">
      <alignment horizontal="center" vertical="center"/>
    </xf>
    <xf numFmtId="0" fontId="12" fillId="0" borderId="44" xfId="2" applyFont="1" applyBorder="1" applyAlignment="1">
      <alignment horizontal="center" vertical="center"/>
    </xf>
    <xf numFmtId="0" fontId="12" fillId="0" borderId="27" xfId="2" applyFont="1" applyBorder="1" applyAlignment="1">
      <alignment horizontal="center" vertical="center"/>
    </xf>
    <xf numFmtId="0" fontId="12" fillId="0" borderId="59" xfId="2" applyFont="1" applyBorder="1" applyAlignment="1">
      <alignment horizontal="left" vertical="center" wrapText="1"/>
    </xf>
    <xf numFmtId="0" fontId="12" fillId="0" borderId="60" xfId="2" applyFont="1" applyBorder="1" applyAlignment="1">
      <alignment horizontal="left" vertical="center" wrapText="1"/>
    </xf>
    <xf numFmtId="0" fontId="12" fillId="0" borderId="61" xfId="2" applyFont="1" applyBorder="1" applyAlignment="1">
      <alignment horizontal="left" vertical="center" wrapText="1"/>
    </xf>
    <xf numFmtId="0" fontId="12" fillId="0" borderId="156" xfId="2" applyFont="1" applyBorder="1" applyAlignment="1">
      <alignment horizontal="center" vertical="center" wrapText="1"/>
    </xf>
    <xf numFmtId="0" fontId="12" fillId="0" borderId="157" xfId="2" applyFont="1" applyBorder="1" applyAlignment="1">
      <alignment horizontal="center" vertical="center" wrapText="1"/>
    </xf>
    <xf numFmtId="0" fontId="12" fillId="0" borderId="158" xfId="2" applyFont="1" applyBorder="1" applyAlignment="1">
      <alignment horizontal="center" vertical="center" wrapText="1"/>
    </xf>
    <xf numFmtId="0" fontId="12" fillId="0" borderId="34" xfId="2" applyFont="1" applyBorder="1" applyAlignment="1">
      <alignment horizontal="center" vertical="center"/>
    </xf>
    <xf numFmtId="0" fontId="12" fillId="0" borderId="35" xfId="2" applyFont="1" applyBorder="1" applyAlignment="1">
      <alignment horizontal="center" vertical="center"/>
    </xf>
    <xf numFmtId="0" fontId="12" fillId="0" borderId="36" xfId="2" applyFont="1" applyBorder="1" applyAlignment="1">
      <alignment horizontal="center" vertical="center"/>
    </xf>
    <xf numFmtId="0" fontId="12" fillId="0" borderId="37" xfId="2" applyFont="1" applyBorder="1" applyAlignment="1">
      <alignment horizontal="center" vertical="center"/>
    </xf>
    <xf numFmtId="0" fontId="12" fillId="0" borderId="38" xfId="2" applyFont="1" applyBorder="1" applyAlignment="1">
      <alignment horizontal="center" vertical="center"/>
    </xf>
    <xf numFmtId="0" fontId="12" fillId="0" borderId="39" xfId="2" applyFont="1" applyBorder="1" applyAlignment="1">
      <alignment horizontal="center" vertical="center"/>
    </xf>
    <xf numFmtId="0" fontId="12" fillId="0" borderId="40" xfId="2" applyFont="1" applyBorder="1" applyAlignment="1">
      <alignment horizontal="center" vertical="center"/>
    </xf>
    <xf numFmtId="0" fontId="12" fillId="0" borderId="41" xfId="2" applyFont="1" applyBorder="1" applyAlignment="1">
      <alignment horizontal="center" vertical="center"/>
    </xf>
    <xf numFmtId="0" fontId="12" fillId="0" borderId="42" xfId="2" applyFont="1" applyBorder="1" applyAlignment="1">
      <alignment horizontal="center" vertical="center"/>
    </xf>
    <xf numFmtId="0" fontId="12" fillId="0" borderId="11" xfId="12" applyFont="1" applyBorder="1" applyAlignment="1">
      <alignment horizontal="left" vertical="center" wrapText="1"/>
    </xf>
    <xf numFmtId="0" fontId="12" fillId="0" borderId="10" xfId="12" applyFont="1" applyBorder="1" applyAlignment="1">
      <alignment horizontal="left" vertical="center" wrapText="1"/>
    </xf>
    <xf numFmtId="0" fontId="12" fillId="0" borderId="33" xfId="12" applyFont="1" applyBorder="1" applyAlignment="1">
      <alignment horizontal="center" vertical="center" wrapText="1"/>
    </xf>
    <xf numFmtId="0" fontId="12" fillId="0" borderId="29" xfId="12" applyFont="1" applyBorder="1" applyAlignment="1">
      <alignment horizontal="center" vertical="center" wrapText="1"/>
    </xf>
    <xf numFmtId="0" fontId="12" fillId="0" borderId="30" xfId="12" applyFont="1" applyBorder="1" applyAlignment="1">
      <alignment horizontal="center" vertical="center" wrapText="1"/>
    </xf>
    <xf numFmtId="0" fontId="12" fillId="0" borderId="48" xfId="2" applyFont="1" applyBorder="1" applyAlignment="1">
      <alignment horizontal="center" vertical="center"/>
    </xf>
    <xf numFmtId="0" fontId="12" fillId="0" borderId="14" xfId="2" applyFont="1" applyBorder="1" applyAlignment="1">
      <alignment horizontal="center" vertical="center"/>
    </xf>
    <xf numFmtId="0" fontId="12" fillId="0" borderId="8" xfId="2" applyFont="1" applyBorder="1" applyAlignment="1">
      <alignment horizontal="center" vertical="center"/>
    </xf>
    <xf numFmtId="0" fontId="12" fillId="0" borderId="66" xfId="2" applyFont="1" applyBorder="1" applyAlignment="1">
      <alignment horizontal="left" vertical="center" wrapText="1"/>
    </xf>
    <xf numFmtId="0" fontId="12" fillId="0" borderId="49" xfId="2" applyFont="1" applyBorder="1" applyAlignment="1">
      <alignment horizontal="left" vertical="center" wrapText="1"/>
    </xf>
    <xf numFmtId="0" fontId="12" fillId="0" borderId="0" xfId="2" applyFont="1" applyAlignment="1">
      <alignment horizontal="left" vertical="center" wrapText="1"/>
    </xf>
    <xf numFmtId="0" fontId="12" fillId="0" borderId="11" xfId="2" applyFont="1" applyBorder="1" applyAlignment="1">
      <alignment horizontal="left" vertical="center" wrapText="1"/>
    </xf>
    <xf numFmtId="0" fontId="12" fillId="0" borderId="9" xfId="2" applyFont="1" applyBorder="1" applyAlignment="1">
      <alignment horizontal="left" vertical="center" wrapText="1"/>
    </xf>
    <xf numFmtId="0" fontId="12" fillId="0" borderId="10" xfId="2" applyFont="1" applyBorder="1" applyAlignment="1">
      <alignment horizontal="left" vertical="center" wrapText="1"/>
    </xf>
    <xf numFmtId="0" fontId="9" fillId="0" borderId="4" xfId="7" applyFont="1" applyBorder="1" applyAlignment="1">
      <alignment horizontal="center" vertical="center" wrapText="1"/>
    </xf>
    <xf numFmtId="0" fontId="9" fillId="0" borderId="2" xfId="7" applyFont="1" applyBorder="1" applyAlignment="1">
      <alignment horizontal="center" vertical="center" wrapText="1"/>
    </xf>
    <xf numFmtId="0" fontId="9" fillId="0" borderId="3" xfId="7" applyFont="1" applyBorder="1" applyAlignment="1">
      <alignment horizontal="center" vertical="center" wrapText="1"/>
    </xf>
    <xf numFmtId="0" fontId="9" fillId="0" borderId="1" xfId="7" applyFont="1" applyBorder="1" applyAlignment="1">
      <alignment horizontal="left" wrapText="1"/>
    </xf>
    <xf numFmtId="0" fontId="9" fillId="0" borderId="4" xfId="7" applyFont="1" applyBorder="1" applyAlignment="1">
      <alignment horizontal="left"/>
    </xf>
    <xf numFmtId="0" fontId="9" fillId="0" borderId="2" xfId="7" applyFont="1" applyBorder="1" applyAlignment="1">
      <alignment horizontal="left"/>
    </xf>
    <xf numFmtId="0" fontId="9" fillId="0" borderId="24" xfId="7" applyFont="1" applyBorder="1" applyAlignment="1">
      <alignment horizontal="center" vertical="center" textRotation="255" wrapText="1"/>
    </xf>
    <xf numFmtId="0" fontId="9" fillId="0" borderId="29" xfId="7" applyFont="1" applyBorder="1" applyAlignment="1">
      <alignment horizontal="center" vertical="center" textRotation="255" wrapText="1"/>
    </xf>
    <xf numFmtId="0" fontId="9" fillId="0" borderId="30" xfId="7" applyFont="1" applyBorder="1" applyAlignment="1">
      <alignment horizontal="center" vertical="center" textRotation="255" wrapText="1"/>
    </xf>
    <xf numFmtId="0" fontId="9" fillId="0" borderId="4" xfId="7" applyFont="1" applyBorder="1" applyAlignment="1">
      <alignment horizontal="center" wrapText="1"/>
    </xf>
    <xf numFmtId="0" fontId="9" fillId="0" borderId="2" xfId="7" applyFont="1" applyBorder="1" applyAlignment="1">
      <alignment horizontal="center" wrapText="1"/>
    </xf>
    <xf numFmtId="0" fontId="9" fillId="0" borderId="3" xfId="7" applyFont="1" applyBorder="1" applyAlignment="1">
      <alignment horizontal="center" wrapText="1"/>
    </xf>
    <xf numFmtId="0" fontId="9" fillId="0" borderId="9" xfId="7" applyFont="1" applyBorder="1" applyAlignment="1">
      <alignment horizontal="center" wrapText="1"/>
    </xf>
    <xf numFmtId="0" fontId="9" fillId="0" borderId="10" xfId="7" applyFont="1" applyBorder="1" applyAlignment="1">
      <alignment horizontal="center" wrapText="1"/>
    </xf>
    <xf numFmtId="0" fontId="9" fillId="0" borderId="5" xfId="7" applyFont="1" applyBorder="1" applyAlignment="1">
      <alignment horizontal="left" vertical="top" wrapText="1"/>
    </xf>
    <xf numFmtId="0" fontId="9" fillId="0" borderId="6" xfId="7" applyFont="1" applyBorder="1" applyAlignment="1">
      <alignment horizontal="left" vertical="top" wrapText="1"/>
    </xf>
    <xf numFmtId="0" fontId="9" fillId="0" borderId="7" xfId="7" applyFont="1" applyBorder="1" applyAlignment="1">
      <alignment horizontal="left" vertical="top" wrapText="1"/>
    </xf>
    <xf numFmtId="0" fontId="9" fillId="0" borderId="14" xfId="7" applyFont="1" applyBorder="1" applyAlignment="1">
      <alignment horizontal="left" vertical="top" wrapText="1"/>
    </xf>
    <xf numFmtId="0" fontId="9" fillId="0" borderId="0" xfId="7" applyFont="1" applyAlignment="1">
      <alignment horizontal="left" vertical="top" wrapText="1"/>
    </xf>
    <xf numFmtId="0" fontId="9" fillId="0" borderId="11" xfId="7" applyFont="1" applyBorder="1" applyAlignment="1">
      <alignment horizontal="left" vertical="top" wrapText="1"/>
    </xf>
    <xf numFmtId="0" fontId="9" fillId="0" borderId="8" xfId="7" applyFont="1" applyBorder="1" applyAlignment="1">
      <alignment horizontal="left" vertical="top" wrapText="1"/>
    </xf>
    <xf numFmtId="0" fontId="9" fillId="0" borderId="9" xfId="7" applyFont="1" applyBorder="1" applyAlignment="1">
      <alignment horizontal="left" vertical="top" wrapText="1"/>
    </xf>
    <xf numFmtId="0" fontId="9" fillId="0" borderId="10" xfId="7" applyFont="1" applyBorder="1" applyAlignment="1">
      <alignment horizontal="left" vertical="top" wrapText="1"/>
    </xf>
    <xf numFmtId="0" fontId="9" fillId="0" borderId="4" xfId="7" applyFont="1" applyBorder="1" applyAlignment="1">
      <alignment horizontal="left" vertical="center" shrinkToFit="1"/>
    </xf>
    <xf numFmtId="0" fontId="9" fillId="0" borderId="2" xfId="7" applyFont="1" applyBorder="1" applyAlignment="1">
      <alignment horizontal="left" vertical="center" shrinkToFit="1"/>
    </xf>
    <xf numFmtId="0" fontId="9" fillId="0" borderId="3" xfId="7" applyFont="1" applyBorder="1" applyAlignment="1">
      <alignment horizontal="left" vertical="center" shrinkToFit="1"/>
    </xf>
    <xf numFmtId="0" fontId="9" fillId="0" borderId="1" xfId="7" applyFont="1" applyBorder="1" applyAlignment="1">
      <alignment horizontal="left" vertical="center"/>
    </xf>
    <xf numFmtId="0" fontId="9" fillId="0" borderId="4" xfId="7" applyFont="1" applyBorder="1" applyAlignment="1">
      <alignment horizontal="left" vertical="center"/>
    </xf>
    <xf numFmtId="0" fontId="9" fillId="0" borderId="4" xfId="7" applyFont="1" applyBorder="1" applyAlignment="1">
      <alignment horizontal="left" vertical="center" textRotation="255"/>
    </xf>
    <xf numFmtId="0" fontId="9" fillId="0" borderId="2" xfId="7" applyFont="1" applyBorder="1" applyAlignment="1">
      <alignment horizontal="left" vertical="center" textRotation="255"/>
    </xf>
    <xf numFmtId="0" fontId="9" fillId="0" borderId="3" xfId="7" applyFont="1" applyBorder="1" applyAlignment="1">
      <alignment horizontal="left" vertical="center" textRotation="255"/>
    </xf>
    <xf numFmtId="0" fontId="9" fillId="0" borderId="4" xfId="7" applyFont="1" applyBorder="1" applyAlignment="1">
      <alignment horizontal="left" vertical="center" wrapText="1"/>
    </xf>
    <xf numFmtId="0" fontId="9" fillId="0" borderId="2" xfId="7" applyFont="1" applyBorder="1" applyAlignment="1">
      <alignment horizontal="left" vertical="center" wrapText="1"/>
    </xf>
    <xf numFmtId="0" fontId="9" fillId="0" borderId="3" xfId="7" applyFont="1" applyBorder="1" applyAlignment="1">
      <alignment horizontal="left" vertical="center" wrapText="1"/>
    </xf>
    <xf numFmtId="0" fontId="9" fillId="0" borderId="4" xfId="7" applyFont="1" applyBorder="1" applyAlignment="1">
      <alignment horizontal="left" wrapText="1"/>
    </xf>
    <xf numFmtId="0" fontId="9" fillId="0" borderId="2" xfId="7" applyFont="1" applyBorder="1" applyAlignment="1">
      <alignment horizontal="left" wrapText="1"/>
    </xf>
    <xf numFmtId="0" fontId="9" fillId="0" borderId="78" xfId="7" applyFont="1" applyBorder="1" applyAlignment="1">
      <alignment horizontal="center" wrapText="1"/>
    </xf>
    <xf numFmtId="0" fontId="9" fillId="0" borderId="77" xfId="7" applyFont="1" applyBorder="1" applyAlignment="1">
      <alignment horizontal="center" wrapText="1"/>
    </xf>
    <xf numFmtId="0" fontId="9" fillId="0" borderId="4" xfId="7" applyFont="1" applyBorder="1" applyAlignment="1">
      <alignment horizontal="center" shrinkToFit="1"/>
    </xf>
    <xf numFmtId="0" fontId="9" fillId="0" borderId="2" xfId="7" applyFont="1" applyBorder="1" applyAlignment="1">
      <alignment horizontal="center" shrinkToFit="1"/>
    </xf>
    <xf numFmtId="0" fontId="9" fillId="0" borderId="3" xfId="7" applyFont="1" applyBorder="1" applyAlignment="1">
      <alignment horizontal="center" shrinkToFit="1"/>
    </xf>
    <xf numFmtId="0" fontId="10" fillId="0" borderId="2" xfId="7" applyFont="1" applyBorder="1" applyAlignment="1">
      <alignment horizontal="left" vertical="center" wrapText="1"/>
    </xf>
    <xf numFmtId="0" fontId="10" fillId="0" borderId="3" xfId="7" applyFont="1" applyBorder="1" applyAlignment="1">
      <alignment horizontal="left" vertical="center" wrapText="1"/>
    </xf>
    <xf numFmtId="0" fontId="9" fillId="0" borderId="4" xfId="7" applyFont="1" applyBorder="1" applyAlignment="1">
      <alignment horizontal="center" vertical="center" shrinkToFit="1"/>
    </xf>
    <xf numFmtId="0" fontId="9" fillId="0" borderId="2" xfId="7" applyFont="1" applyBorder="1" applyAlignment="1">
      <alignment horizontal="center" vertical="center" shrinkToFit="1"/>
    </xf>
    <xf numFmtId="0" fontId="9" fillId="0" borderId="3" xfId="7" applyFont="1" applyBorder="1" applyAlignment="1">
      <alignment horizontal="center" vertical="center" shrinkToFit="1"/>
    </xf>
    <xf numFmtId="0" fontId="9" fillId="0" borderId="45" xfId="7" applyFont="1" applyBorder="1" applyAlignment="1">
      <alignment horizontal="center"/>
    </xf>
    <xf numFmtId="0" fontId="9" fillId="0" borderId="46" xfId="7" applyFont="1" applyBorder="1" applyAlignment="1">
      <alignment horizontal="center"/>
    </xf>
    <xf numFmtId="0" fontId="9" fillId="0" borderId="47" xfId="7" applyFont="1" applyBorder="1" applyAlignment="1">
      <alignment horizontal="center"/>
    </xf>
    <xf numFmtId="0" fontId="9" fillId="0" borderId="2" xfId="7" applyFont="1" applyBorder="1" applyAlignment="1">
      <alignment horizontal="left" vertical="top" shrinkToFit="1"/>
    </xf>
    <xf numFmtId="0" fontId="4" fillId="0" borderId="2" xfId="7" applyBorder="1" applyAlignment="1">
      <alignment horizontal="left" vertical="top" shrinkToFit="1"/>
    </xf>
    <xf numFmtId="0" fontId="4" fillId="0" borderId="77" xfId="7" applyBorder="1" applyAlignment="1">
      <alignment horizontal="left" vertical="top" shrinkToFit="1"/>
    </xf>
    <xf numFmtId="0" fontId="9" fillId="0" borderId="26" xfId="7" applyFont="1" applyBorder="1" applyAlignment="1">
      <alignment horizontal="left" vertical="top" shrinkToFit="1"/>
    </xf>
    <xf numFmtId="0" fontId="9" fillId="0" borderId="82" xfId="7" applyFont="1" applyBorder="1" applyAlignment="1">
      <alignment horizontal="left" vertical="top" shrinkToFit="1"/>
    </xf>
    <xf numFmtId="0" fontId="9" fillId="0" borderId="80" xfId="7" applyFont="1" applyBorder="1" applyAlignment="1">
      <alignment horizontal="left" vertical="top" shrinkToFit="1"/>
    </xf>
    <xf numFmtId="0" fontId="4" fillId="0" borderId="80" xfId="7" applyBorder="1" applyAlignment="1">
      <alignment shrinkToFit="1"/>
    </xf>
    <xf numFmtId="0" fontId="4" fillId="0" borderId="81" xfId="7" applyBorder="1" applyAlignment="1">
      <alignment shrinkToFit="1"/>
    </xf>
    <xf numFmtId="0" fontId="9" fillId="0" borderId="9" xfId="7" applyFont="1" applyBorder="1" applyAlignment="1">
      <alignment horizontal="left" vertical="center" shrinkToFit="1"/>
    </xf>
    <xf numFmtId="0" fontId="4" fillId="0" borderId="9" xfId="7" applyBorder="1" applyAlignment="1">
      <alignment vertical="center" shrinkToFit="1"/>
    </xf>
    <xf numFmtId="0" fontId="4" fillId="0" borderId="79" xfId="7" applyBorder="1" applyAlignment="1">
      <alignment vertical="center" shrinkToFit="1"/>
    </xf>
    <xf numFmtId="0" fontId="4" fillId="0" borderId="2" xfId="7" applyBorder="1" applyAlignment="1">
      <alignment vertical="top" shrinkToFit="1"/>
    </xf>
    <xf numFmtId="0" fontId="4" fillId="0" borderId="77" xfId="7" applyBorder="1" applyAlignment="1">
      <alignment vertical="top" shrinkToFit="1"/>
    </xf>
    <xf numFmtId="0" fontId="9" fillId="0" borderId="2" xfId="7" applyFont="1" applyBorder="1" applyAlignment="1">
      <alignment horizontal="left" vertical="top"/>
    </xf>
    <xf numFmtId="0" fontId="4" fillId="0" borderId="2" xfId="7" applyBorder="1" applyAlignment="1">
      <alignment horizontal="left" vertical="top"/>
    </xf>
    <xf numFmtId="0" fontId="4" fillId="0" borderId="77" xfId="7" applyBorder="1" applyAlignment="1">
      <alignment horizontal="left" vertical="top"/>
    </xf>
    <xf numFmtId="0" fontId="9" fillId="0" borderId="8" xfId="7" applyFont="1" applyBorder="1" applyAlignment="1">
      <alignment horizontal="center" shrinkToFit="1"/>
    </xf>
    <xf numFmtId="0" fontId="9" fillId="0" borderId="9" xfId="7" applyFont="1" applyBorder="1" applyAlignment="1">
      <alignment horizontal="center" shrinkToFit="1"/>
    </xf>
    <xf numFmtId="0" fontId="9" fillId="0" borderId="10" xfId="7" applyFont="1" applyBorder="1" applyAlignment="1">
      <alignment horizontal="center" shrinkToFit="1"/>
    </xf>
    <xf numFmtId="0" fontId="9" fillId="0" borderId="77" xfId="7" applyFont="1" applyBorder="1" applyAlignment="1">
      <alignment horizontal="left" vertical="top"/>
    </xf>
    <xf numFmtId="0" fontId="9" fillId="0" borderId="24" xfId="7" applyFont="1" applyBorder="1" applyAlignment="1">
      <alignment horizontal="center" vertical="center" textRotation="255" shrinkToFit="1"/>
    </xf>
    <xf numFmtId="0" fontId="9" fillId="0" borderId="29" xfId="7" applyFont="1" applyBorder="1" applyAlignment="1">
      <alignment horizontal="center" vertical="center" textRotation="255" shrinkToFit="1"/>
    </xf>
    <xf numFmtId="0" fontId="9" fillId="0" borderId="75" xfId="7" applyFont="1" applyBorder="1" applyAlignment="1">
      <alignment horizontal="center" wrapText="1"/>
    </xf>
    <xf numFmtId="0" fontId="9" fillId="0" borderId="7" xfId="7" applyFont="1" applyBorder="1" applyAlignment="1">
      <alignment horizontal="center" wrapText="1"/>
    </xf>
    <xf numFmtId="0" fontId="9" fillId="0" borderId="76" xfId="7" applyFont="1" applyBorder="1" applyAlignment="1">
      <alignment horizontal="center" wrapText="1"/>
    </xf>
    <xf numFmtId="0" fontId="9" fillId="0" borderId="11" xfId="7" applyFont="1" applyBorder="1" applyAlignment="1">
      <alignment horizontal="center" wrapText="1"/>
    </xf>
    <xf numFmtId="0" fontId="9" fillId="0" borderId="5" xfId="7" applyFont="1" applyBorder="1" applyAlignment="1">
      <alignment horizontal="center" vertical="center"/>
    </xf>
    <xf numFmtId="0" fontId="9" fillId="0" borderId="6" xfId="7" applyFont="1" applyBorder="1" applyAlignment="1">
      <alignment horizontal="center" vertical="center"/>
    </xf>
    <xf numFmtId="0" fontId="9" fillId="0" borderId="7" xfId="7" applyFont="1" applyBorder="1" applyAlignment="1">
      <alignment horizontal="center" vertical="center"/>
    </xf>
    <xf numFmtId="0" fontId="9" fillId="0" borderId="8" xfId="7" applyFont="1" applyBorder="1" applyAlignment="1">
      <alignment horizontal="center" vertical="center"/>
    </xf>
    <xf numFmtId="0" fontId="9" fillId="0" borderId="9" xfId="7" applyFont="1" applyBorder="1" applyAlignment="1">
      <alignment horizontal="center" vertical="center"/>
    </xf>
    <xf numFmtId="0" fontId="9" fillId="0" borderId="10" xfId="7" applyFont="1" applyBorder="1" applyAlignment="1">
      <alignment horizontal="center" vertical="center"/>
    </xf>
    <xf numFmtId="0" fontId="9" fillId="0" borderId="5" xfId="7" applyFont="1" applyBorder="1" applyAlignment="1">
      <alignment horizontal="left"/>
    </xf>
    <xf numFmtId="0" fontId="9" fillId="0" borderId="6" xfId="7" applyFont="1" applyBorder="1" applyAlignment="1">
      <alignment horizontal="left"/>
    </xf>
    <xf numFmtId="0" fontId="9" fillId="0" borderId="7" xfId="7" applyFont="1" applyBorder="1" applyAlignment="1">
      <alignment horizontal="left"/>
    </xf>
    <xf numFmtId="0" fontId="9" fillId="0" borderId="5" xfId="7" applyFont="1" applyBorder="1" applyAlignment="1">
      <alignment horizontal="center"/>
    </xf>
    <xf numFmtId="0" fontId="9" fillId="0" borderId="6" xfId="7" applyFont="1" applyBorder="1" applyAlignment="1">
      <alignment horizontal="center"/>
    </xf>
    <xf numFmtId="0" fontId="9" fillId="0" borderId="5" xfId="7" applyFont="1" applyBorder="1" applyAlignment="1">
      <alignment horizontal="left" vertical="center" wrapText="1"/>
    </xf>
    <xf numFmtId="0" fontId="9" fillId="0" borderId="6" xfId="7" applyFont="1" applyBorder="1" applyAlignment="1">
      <alignment horizontal="left" vertical="center" wrapText="1"/>
    </xf>
    <xf numFmtId="0" fontId="9" fillId="0" borderId="7" xfId="7" applyFont="1" applyBorder="1" applyAlignment="1">
      <alignment horizontal="left" vertical="center" wrapText="1"/>
    </xf>
    <xf numFmtId="0" fontId="9" fillId="0" borderId="14" xfId="7" applyFont="1" applyBorder="1" applyAlignment="1">
      <alignment horizontal="left" vertical="center" wrapText="1"/>
    </xf>
    <xf numFmtId="0" fontId="9" fillId="0" borderId="0" xfId="7" applyFont="1" applyAlignment="1">
      <alignment horizontal="left" vertical="center" wrapText="1"/>
    </xf>
    <xf numFmtId="0" fontId="9" fillId="0" borderId="11" xfId="7" applyFont="1" applyBorder="1" applyAlignment="1">
      <alignment horizontal="left" vertical="center" wrapText="1"/>
    </xf>
    <xf numFmtId="0" fontId="9" fillId="0" borderId="8" xfId="7" applyFont="1" applyBorder="1" applyAlignment="1">
      <alignment horizontal="left" vertical="center" wrapText="1"/>
    </xf>
    <xf numFmtId="0" fontId="9" fillId="0" borderId="9" xfId="7" applyFont="1" applyBorder="1" applyAlignment="1">
      <alignment horizontal="left" vertical="center" wrapText="1"/>
    </xf>
    <xf numFmtId="0" fontId="9" fillId="0" borderId="10" xfId="7" applyFont="1" applyBorder="1" applyAlignment="1">
      <alignment horizontal="left" vertical="center" wrapText="1"/>
    </xf>
    <xf numFmtId="0" fontId="9" fillId="0" borderId="6" xfId="7" applyFont="1" applyBorder="1" applyAlignment="1">
      <alignment horizontal="center" vertical="center" wrapText="1"/>
    </xf>
    <xf numFmtId="0" fontId="9" fillId="0" borderId="7" xfId="7" applyFont="1" applyBorder="1" applyAlignment="1">
      <alignment horizontal="center" vertical="center" wrapText="1"/>
    </xf>
    <xf numFmtId="0" fontId="9" fillId="0" borderId="87" xfId="7" applyFont="1" applyBorder="1" applyAlignment="1">
      <alignment horizontal="center" vertical="center" wrapText="1"/>
    </xf>
    <xf numFmtId="0" fontId="9" fillId="0" borderId="88" xfId="7" applyFont="1" applyBorder="1" applyAlignment="1">
      <alignment horizontal="center" vertical="center" wrapText="1"/>
    </xf>
    <xf numFmtId="0" fontId="9" fillId="0" borderId="68" xfId="7" applyFont="1" applyBorder="1" applyAlignment="1">
      <alignment horizontal="left" vertical="center" wrapText="1"/>
    </xf>
    <xf numFmtId="0" fontId="9" fillId="0" borderId="69" xfId="7" applyFont="1" applyBorder="1" applyAlignment="1">
      <alignment horizontal="left" vertical="center" wrapText="1"/>
    </xf>
    <xf numFmtId="0" fontId="9" fillId="0" borderId="30" xfId="7" applyFont="1" applyBorder="1" applyAlignment="1">
      <alignment horizontal="center" vertical="center" textRotation="255" shrinkToFit="1"/>
    </xf>
    <xf numFmtId="0" fontId="9" fillId="0" borderId="72" xfId="7" applyFont="1" applyBorder="1" applyAlignment="1">
      <alignment horizontal="left" vertical="center"/>
    </xf>
    <xf numFmtId="0" fontId="9" fillId="0" borderId="73" xfId="7" applyFont="1" applyBorder="1" applyAlignment="1">
      <alignment horizontal="left" vertical="center"/>
    </xf>
    <xf numFmtId="0" fontId="9" fillId="0" borderId="74" xfId="7" applyFont="1" applyBorder="1" applyAlignment="1">
      <alignment horizontal="left" vertical="center"/>
    </xf>
    <xf numFmtId="0" fontId="9" fillId="0" borderId="67" xfId="7" applyFont="1" applyBorder="1" applyAlignment="1">
      <alignment horizontal="left" vertical="center"/>
    </xf>
    <xf numFmtId="0" fontId="9" fillId="0" borderId="68" xfId="7" applyFont="1" applyBorder="1" applyAlignment="1">
      <alignment horizontal="left" vertical="center"/>
    </xf>
    <xf numFmtId="0" fontId="9" fillId="0" borderId="69" xfId="7" applyFont="1" applyBorder="1" applyAlignment="1">
      <alignment horizontal="left" vertical="center"/>
    </xf>
    <xf numFmtId="0" fontId="9" fillId="0" borderId="5" xfId="7" applyFont="1" applyBorder="1" applyAlignment="1">
      <alignment horizontal="center" shrinkToFit="1"/>
    </xf>
    <xf numFmtId="0" fontId="9" fillId="0" borderId="6" xfId="7" applyFont="1" applyBorder="1" applyAlignment="1">
      <alignment horizontal="center" shrinkToFit="1"/>
    </xf>
    <xf numFmtId="0" fontId="9" fillId="0" borderId="7" xfId="7" applyFont="1" applyBorder="1" applyAlignment="1">
      <alignment horizontal="center" shrinkToFit="1"/>
    </xf>
    <xf numFmtId="0" fontId="9" fillId="0" borderId="4" xfId="7" applyFont="1" applyBorder="1" applyAlignment="1">
      <alignment horizontal="center" vertical="center"/>
    </xf>
    <xf numFmtId="0" fontId="9" fillId="0" borderId="2" xfId="7" applyFont="1" applyBorder="1" applyAlignment="1">
      <alignment horizontal="center" vertical="center"/>
    </xf>
    <xf numFmtId="0" fontId="9" fillId="0" borderId="3" xfId="7" applyFont="1" applyBorder="1" applyAlignment="1">
      <alignment horizontal="center" vertical="center"/>
    </xf>
    <xf numFmtId="0" fontId="9" fillId="0" borderId="5" xfId="7" applyFont="1" applyBorder="1" applyAlignment="1">
      <alignment horizontal="center" vertical="center" wrapText="1"/>
    </xf>
    <xf numFmtId="0" fontId="9" fillId="0" borderId="3" xfId="7" applyFont="1" applyBorder="1" applyAlignment="1">
      <alignment horizontal="left" wrapText="1"/>
    </xf>
    <xf numFmtId="0" fontId="10" fillId="0" borderId="5" xfId="7" applyFont="1" applyBorder="1" applyAlignment="1">
      <alignment horizontal="left" vertical="center" wrapText="1"/>
    </xf>
    <xf numFmtId="0" fontId="10" fillId="0" borderId="6" xfId="7" applyFont="1" applyBorder="1" applyAlignment="1">
      <alignment horizontal="left" vertical="center" wrapText="1"/>
    </xf>
    <xf numFmtId="0" fontId="10" fillId="0" borderId="7" xfId="7" applyFont="1" applyBorder="1" applyAlignment="1">
      <alignment horizontal="left" vertical="center" wrapText="1"/>
    </xf>
    <xf numFmtId="0" fontId="10" fillId="0" borderId="14" xfId="7" applyFont="1" applyBorder="1" applyAlignment="1">
      <alignment horizontal="left" vertical="center" wrapText="1"/>
    </xf>
    <xf numFmtId="0" fontId="10" fillId="0" borderId="0" xfId="7" applyFont="1" applyAlignment="1">
      <alignment horizontal="left" vertical="center" wrapText="1"/>
    </xf>
    <xf numFmtId="0" fontId="10" fillId="0" borderId="11" xfId="7" applyFont="1" applyBorder="1" applyAlignment="1">
      <alignment horizontal="left" vertical="center" wrapText="1"/>
    </xf>
    <xf numFmtId="0" fontId="10" fillId="0" borderId="8" xfId="7" applyFont="1" applyBorder="1" applyAlignment="1">
      <alignment horizontal="left" vertical="center" wrapText="1"/>
    </xf>
    <xf numFmtId="0" fontId="10" fillId="0" borderId="9" xfId="7" applyFont="1" applyBorder="1" applyAlignment="1">
      <alignment horizontal="left" vertical="center" wrapText="1"/>
    </xf>
    <xf numFmtId="0" fontId="10" fillId="0" borderId="10" xfId="7" applyFont="1" applyBorder="1" applyAlignment="1">
      <alignment horizontal="left" vertical="center" wrapText="1"/>
    </xf>
    <xf numFmtId="0" fontId="9" fillId="0" borderId="4" xfId="7" applyFont="1" applyBorder="1" applyAlignment="1">
      <alignment horizontal="center"/>
    </xf>
    <xf numFmtId="0" fontId="9" fillId="0" borderId="2" xfId="7" applyFont="1" applyBorder="1" applyAlignment="1">
      <alignment horizontal="center"/>
    </xf>
    <xf numFmtId="0" fontId="9" fillId="0" borderId="3" xfId="7" applyFont="1" applyBorder="1" applyAlignment="1">
      <alignment horizontal="center"/>
    </xf>
    <xf numFmtId="0" fontId="4" fillId="0" borderId="7" xfId="7" applyBorder="1" applyAlignment="1">
      <alignment horizontal="left" vertical="center" wrapText="1"/>
    </xf>
    <xf numFmtId="0" fontId="9" fillId="0" borderId="4" xfId="7" applyFont="1" applyBorder="1" applyAlignment="1">
      <alignment horizontal="left" shrinkToFit="1"/>
    </xf>
    <xf numFmtId="0" fontId="9" fillId="0" borderId="2" xfId="7" applyFont="1" applyBorder="1" applyAlignment="1">
      <alignment horizontal="left" shrinkToFit="1"/>
    </xf>
    <xf numFmtId="0" fontId="9" fillId="0" borderId="3" xfId="7" applyFont="1" applyBorder="1" applyAlignment="1">
      <alignment horizontal="left" shrinkToFit="1"/>
    </xf>
    <xf numFmtId="0" fontId="9" fillId="0" borderId="0" xfId="7" applyFont="1" applyAlignment="1">
      <alignment horizontal="center" vertical="center"/>
    </xf>
    <xf numFmtId="0" fontId="9" fillId="0" borderId="0" xfId="7" applyFont="1" applyAlignment="1">
      <alignment horizontal="left" vertical="center"/>
    </xf>
    <xf numFmtId="0" fontId="9" fillId="0" borderId="97" xfId="7" applyFont="1" applyBorder="1" applyAlignment="1">
      <alignment horizontal="center" vertical="center"/>
    </xf>
    <xf numFmtId="0" fontId="9" fillId="0" borderId="102" xfId="7" applyFont="1" applyBorder="1" applyAlignment="1">
      <alignment horizontal="center" vertical="center"/>
    </xf>
    <xf numFmtId="0" fontId="9" fillId="0" borderId="106" xfId="7" applyFont="1" applyBorder="1" applyAlignment="1">
      <alignment horizontal="center" vertical="center"/>
    </xf>
    <xf numFmtId="0" fontId="38" fillId="0" borderId="103" xfId="7" applyFont="1" applyBorder="1" applyAlignment="1">
      <alignment horizontal="left" vertical="center" wrapText="1"/>
    </xf>
    <xf numFmtId="0" fontId="38" fillId="0" borderId="104" xfId="7" applyFont="1" applyBorder="1" applyAlignment="1">
      <alignment horizontal="left" vertical="center" wrapText="1"/>
    </xf>
    <xf numFmtId="0" fontId="9" fillId="0" borderId="70" xfId="7" applyFont="1" applyBorder="1" applyAlignment="1">
      <alignment horizontal="center" vertical="center" wrapText="1"/>
    </xf>
    <xf numFmtId="0" fontId="9" fillId="0" borderId="70" xfId="7" applyFont="1" applyBorder="1" applyAlignment="1">
      <alignment horizontal="left" vertical="center"/>
    </xf>
    <xf numFmtId="0" fontId="9" fillId="0" borderId="87" xfId="7" applyFont="1" applyBorder="1" applyAlignment="1">
      <alignment horizontal="left" vertical="center"/>
    </xf>
    <xf numFmtId="0" fontId="9" fillId="0" borderId="99" xfId="7" applyFont="1" applyBorder="1" applyAlignment="1">
      <alignment horizontal="center" vertical="center" wrapText="1"/>
    </xf>
    <xf numFmtId="0" fontId="9" fillId="0" borderId="100" xfId="7" applyFont="1" applyBorder="1" applyAlignment="1">
      <alignment horizontal="left" vertical="center"/>
    </xf>
    <xf numFmtId="0" fontId="9" fillId="0" borderId="100" xfId="7" applyFont="1" applyBorder="1" applyAlignment="1">
      <alignment horizontal="center" vertical="center" wrapText="1"/>
    </xf>
    <xf numFmtId="0" fontId="43" fillId="3" borderId="6" xfId="0" applyFont="1" applyFill="1" applyBorder="1" applyAlignment="1">
      <alignment horizontal="left" vertical="center"/>
    </xf>
    <xf numFmtId="0" fontId="43" fillId="3" borderId="9" xfId="0" applyFont="1" applyFill="1" applyBorder="1" applyAlignment="1">
      <alignment horizontal="left" vertical="center"/>
    </xf>
    <xf numFmtId="0" fontId="9" fillId="0" borderId="89" xfId="7" applyFont="1" applyBorder="1" applyAlignment="1">
      <alignment horizontal="center" vertical="center"/>
    </xf>
    <xf numFmtId="0" fontId="9" fillId="0" borderId="90" xfId="7" applyFont="1" applyBorder="1" applyAlignment="1">
      <alignment horizontal="center" vertical="center"/>
    </xf>
    <xf numFmtId="0" fontId="9" fillId="0" borderId="91" xfId="7" applyFont="1" applyBorder="1" applyAlignment="1">
      <alignment horizontal="center" vertical="center"/>
    </xf>
    <xf numFmtId="0" fontId="9" fillId="0" borderId="92" xfId="7" applyFont="1" applyBorder="1" applyAlignment="1">
      <alignment horizontal="center" vertical="center"/>
    </xf>
    <xf numFmtId="0" fontId="9" fillId="0" borderId="93" xfId="7" applyFont="1" applyBorder="1" applyAlignment="1">
      <alignment horizontal="center" vertical="center"/>
    </xf>
    <xf numFmtId="0" fontId="9" fillId="0" borderId="94" xfId="7" applyFont="1" applyBorder="1" applyAlignment="1">
      <alignment horizontal="center" vertical="center"/>
    </xf>
    <xf numFmtId="0" fontId="18" fillId="0" borderId="0" xfId="7" applyFont="1" applyAlignment="1">
      <alignment horizontal="center" vertical="center"/>
    </xf>
    <xf numFmtId="0" fontId="9" fillId="0" borderId="24" xfId="7" applyFont="1" applyBorder="1" applyAlignment="1">
      <alignment horizontal="left" vertical="center"/>
    </xf>
    <xf numFmtId="0" fontId="9" fillId="0" borderId="30" xfId="7" applyFont="1" applyBorder="1" applyAlignment="1">
      <alignment horizontal="left" vertical="center"/>
    </xf>
    <xf numFmtId="0" fontId="9" fillId="3" borderId="89" xfId="0" applyFont="1" applyFill="1" applyBorder="1" applyAlignment="1">
      <alignment horizontal="center" vertical="center"/>
    </xf>
    <xf numFmtId="0" fontId="9" fillId="3" borderId="90" xfId="0" applyFont="1" applyFill="1" applyBorder="1" applyAlignment="1">
      <alignment horizontal="center" vertical="center"/>
    </xf>
    <xf numFmtId="0" fontId="9" fillId="3" borderId="91" xfId="0" applyFont="1" applyFill="1" applyBorder="1" applyAlignment="1">
      <alignment horizontal="center" vertical="center"/>
    </xf>
    <xf numFmtId="0" fontId="9" fillId="3" borderId="92" xfId="0" applyFont="1" applyFill="1" applyBorder="1" applyAlignment="1">
      <alignment horizontal="center" vertical="center"/>
    </xf>
    <xf numFmtId="0" fontId="9" fillId="3" borderId="93" xfId="0" applyFont="1" applyFill="1" applyBorder="1" applyAlignment="1">
      <alignment horizontal="center" vertical="center"/>
    </xf>
    <xf numFmtId="0" fontId="9" fillId="3" borderId="94" xfId="0" applyFont="1" applyFill="1" applyBorder="1" applyAlignment="1">
      <alignment horizontal="center" vertical="center"/>
    </xf>
    <xf numFmtId="0" fontId="9" fillId="3" borderId="159" xfId="0" applyFont="1" applyFill="1" applyBorder="1" applyAlignment="1">
      <alignment horizontal="center" vertical="center"/>
    </xf>
    <xf numFmtId="0" fontId="9" fillId="3" borderId="160" xfId="0" applyFont="1" applyFill="1" applyBorder="1" applyAlignment="1">
      <alignment horizontal="center" vertical="center"/>
    </xf>
    <xf numFmtId="0" fontId="9" fillId="3" borderId="161" xfId="0" applyFont="1" applyFill="1" applyBorder="1" applyAlignment="1">
      <alignment horizontal="center" vertical="center"/>
    </xf>
    <xf numFmtId="0" fontId="9" fillId="3" borderId="103" xfId="0" applyFont="1" applyFill="1" applyBorder="1" applyAlignment="1">
      <alignment horizontal="left" vertical="center" wrapText="1"/>
    </xf>
    <xf numFmtId="0" fontId="9" fillId="3" borderId="104" xfId="0" applyFont="1" applyFill="1" applyBorder="1" applyAlignment="1">
      <alignment horizontal="left" vertical="center" wrapText="1"/>
    </xf>
    <xf numFmtId="0" fontId="0" fillId="3" borderId="70" xfId="0" applyFill="1" applyBorder="1" applyAlignment="1">
      <alignment horizontal="center" vertical="center" wrapText="1"/>
    </xf>
    <xf numFmtId="0" fontId="0" fillId="3" borderId="87" xfId="0" applyFill="1" applyBorder="1" applyAlignment="1">
      <alignment horizontal="center" vertical="center" wrapText="1"/>
    </xf>
    <xf numFmtId="0" fontId="9" fillId="3" borderId="70" xfId="0" applyFont="1" applyFill="1" applyBorder="1" applyAlignment="1">
      <alignment horizontal="left" vertical="center"/>
    </xf>
    <xf numFmtId="0" fontId="9" fillId="3" borderId="87" xfId="0" applyFont="1" applyFill="1" applyBorder="1" applyAlignment="1">
      <alignment horizontal="left" vertical="center"/>
    </xf>
    <xf numFmtId="0" fontId="9" fillId="3" borderId="30" xfId="0" applyFont="1" applyFill="1" applyBorder="1" applyAlignment="1">
      <alignment horizontal="left" vertical="center" wrapText="1"/>
    </xf>
    <xf numFmtId="0" fontId="0" fillId="3" borderId="99" xfId="0" applyFill="1" applyBorder="1" applyAlignment="1">
      <alignment horizontal="center" vertical="center" wrapText="1"/>
    </xf>
    <xf numFmtId="0" fontId="0" fillId="3" borderId="67" xfId="0" applyFill="1" applyBorder="1" applyAlignment="1">
      <alignment horizontal="center" vertical="center" wrapText="1"/>
    </xf>
    <xf numFmtId="0" fontId="9" fillId="3" borderId="100" xfId="0" applyFont="1" applyFill="1" applyBorder="1" applyAlignment="1">
      <alignment horizontal="left" vertical="center"/>
    </xf>
    <xf numFmtId="0" fontId="9" fillId="3" borderId="68" xfId="0" applyFont="1" applyFill="1" applyBorder="1" applyAlignment="1">
      <alignment horizontal="left" vertical="center"/>
    </xf>
    <xf numFmtId="0" fontId="0" fillId="3" borderId="100" xfId="0" applyFill="1" applyBorder="1" applyAlignment="1">
      <alignment horizontal="center" vertical="center" wrapText="1"/>
    </xf>
    <xf numFmtId="0" fontId="0" fillId="3" borderId="68" xfId="0" applyFill="1" applyBorder="1" applyAlignment="1">
      <alignment horizontal="center" vertical="center" wrapText="1"/>
    </xf>
    <xf numFmtId="0" fontId="43" fillId="3" borderId="24" xfId="0" applyFont="1" applyFill="1" applyBorder="1" applyAlignment="1">
      <alignment horizontal="left" vertical="center"/>
    </xf>
    <xf numFmtId="0" fontId="43" fillId="3" borderId="30" xfId="0" applyFont="1" applyFill="1" applyBorder="1" applyAlignment="1">
      <alignment horizontal="left" vertical="center"/>
    </xf>
    <xf numFmtId="0" fontId="44" fillId="3" borderId="5" xfId="0" applyFont="1" applyFill="1" applyBorder="1" applyAlignment="1">
      <alignment horizontal="center" vertical="center"/>
    </xf>
    <xf numFmtId="0" fontId="44" fillId="3" borderId="8" xfId="0" applyFont="1" applyFill="1" applyBorder="1" applyAlignment="1">
      <alignment horizontal="center" vertical="center"/>
    </xf>
    <xf numFmtId="0" fontId="44" fillId="3" borderId="6" xfId="0" applyFont="1" applyFill="1" applyBorder="1" applyAlignment="1">
      <alignment horizontal="center" vertical="center"/>
    </xf>
    <xf numFmtId="0" fontId="44" fillId="3" borderId="9" xfId="0" applyFont="1" applyFill="1" applyBorder="1" applyAlignment="1">
      <alignment horizontal="center" vertical="center"/>
    </xf>
    <xf numFmtId="0" fontId="9" fillId="3" borderId="29" xfId="0" applyFont="1" applyFill="1" applyBorder="1" applyAlignment="1">
      <alignment horizontal="left" vertical="center" wrapText="1"/>
    </xf>
    <xf numFmtId="0" fontId="9" fillId="0" borderId="159" xfId="7" applyFont="1" applyBorder="1" applyAlignment="1">
      <alignment horizontal="center" vertical="center"/>
    </xf>
    <xf numFmtId="0" fontId="9" fillId="0" borderId="160" xfId="7" applyFont="1" applyBorder="1" applyAlignment="1">
      <alignment horizontal="center" vertical="center"/>
    </xf>
    <xf numFmtId="0" fontId="9" fillId="0" borderId="161" xfId="7" applyFont="1" applyBorder="1" applyAlignment="1">
      <alignment horizontal="center" vertical="center"/>
    </xf>
    <xf numFmtId="0" fontId="0" fillId="3" borderId="162" xfId="0" applyFill="1" applyBorder="1" applyAlignment="1">
      <alignment horizontal="center" vertical="center" wrapText="1"/>
    </xf>
    <xf numFmtId="0" fontId="0" fillId="3" borderId="96" xfId="0" applyFill="1" applyBorder="1" applyAlignment="1">
      <alignment horizontal="center" vertical="center" wrapText="1"/>
    </xf>
    <xf numFmtId="0" fontId="9" fillId="3" borderId="0" xfId="7" applyFont="1" applyFill="1" applyAlignment="1">
      <alignment horizontal="left" vertical="center" wrapText="1"/>
    </xf>
    <xf numFmtId="0" fontId="9" fillId="3" borderId="0" xfId="7" applyFont="1" applyFill="1" applyAlignment="1">
      <alignment vertical="center" wrapText="1"/>
    </xf>
    <xf numFmtId="0" fontId="9" fillId="3" borderId="0" xfId="7" applyFont="1" applyFill="1" applyAlignment="1">
      <alignment horizontal="left" vertical="center"/>
    </xf>
    <xf numFmtId="0" fontId="26" fillId="0" borderId="9" xfId="10" applyFont="1" applyBorder="1" applyAlignment="1">
      <alignment horizontal="center" vertical="center"/>
    </xf>
    <xf numFmtId="0" fontId="26" fillId="0" borderId="4" xfId="10" applyFont="1" applyBorder="1" applyAlignment="1">
      <alignment horizontal="center" vertical="center"/>
    </xf>
    <xf numFmtId="0" fontId="26" fillId="0" borderId="2" xfId="10" applyFont="1" applyBorder="1" applyAlignment="1">
      <alignment horizontal="center" vertical="center"/>
    </xf>
    <xf numFmtId="0" fontId="26" fillId="0" borderId="3" xfId="10" applyFont="1" applyBorder="1" applyAlignment="1">
      <alignment horizontal="center" vertical="center"/>
    </xf>
    <xf numFmtId="176" fontId="26" fillId="0" borderId="4" xfId="10" applyNumberFormat="1" applyFont="1" applyBorder="1" applyAlignment="1">
      <alignment horizontal="center" vertical="center"/>
    </xf>
    <xf numFmtId="176" fontId="26" fillId="0" borderId="2" xfId="10" applyNumberFormat="1" applyFont="1" applyBorder="1" applyAlignment="1">
      <alignment horizontal="center" vertical="center"/>
    </xf>
    <xf numFmtId="176" fontId="26" fillId="0" borderId="3" xfId="10" applyNumberFormat="1" applyFont="1" applyBorder="1" applyAlignment="1">
      <alignment horizontal="center" vertical="center"/>
    </xf>
    <xf numFmtId="181" fontId="26" fillId="3" borderId="4" xfId="10" applyNumberFormat="1" applyFont="1" applyFill="1" applyBorder="1" applyAlignment="1">
      <alignment horizontal="center" vertical="center"/>
    </xf>
    <xf numFmtId="181" fontId="26" fillId="3" borderId="2" xfId="10" applyNumberFormat="1" applyFont="1" applyFill="1" applyBorder="1" applyAlignment="1">
      <alignment horizontal="center" vertical="center"/>
    </xf>
    <xf numFmtId="181" fontId="26" fillId="3" borderId="3" xfId="10" applyNumberFormat="1" applyFont="1" applyFill="1" applyBorder="1" applyAlignment="1">
      <alignment horizontal="center" vertical="center"/>
    </xf>
    <xf numFmtId="0" fontId="26" fillId="5" borderId="4" xfId="10" applyFont="1" applyFill="1" applyBorder="1" applyAlignment="1" applyProtection="1">
      <alignment horizontal="center" vertical="center"/>
      <protection locked="0"/>
    </xf>
    <xf numFmtId="0" fontId="26" fillId="5" borderId="3" xfId="10" applyFont="1" applyFill="1" applyBorder="1" applyAlignment="1" applyProtection="1">
      <alignment horizontal="center" vertical="center"/>
      <protection locked="0"/>
    </xf>
    <xf numFmtId="179" fontId="26" fillId="0" borderId="4" xfId="10" applyNumberFormat="1" applyFont="1" applyBorder="1" applyAlignment="1">
      <alignment horizontal="center" vertical="center"/>
    </xf>
    <xf numFmtId="179" fontId="26" fillId="0" borderId="2" xfId="10" applyNumberFormat="1" applyFont="1" applyBorder="1" applyAlignment="1">
      <alignment horizontal="center" vertical="center"/>
    </xf>
    <xf numFmtId="179" fontId="26" fillId="0" borderId="3" xfId="10" applyNumberFormat="1" applyFont="1" applyBorder="1" applyAlignment="1">
      <alignment horizontal="center" vertical="center"/>
    </xf>
    <xf numFmtId="180" fontId="26" fillId="3" borderId="0" xfId="10" applyNumberFormat="1" applyFont="1" applyFill="1" applyAlignment="1">
      <alignment horizontal="center" vertical="center"/>
    </xf>
    <xf numFmtId="0" fontId="26" fillId="3" borderId="0" xfId="10" applyFont="1" applyFill="1" applyAlignment="1">
      <alignment horizontal="center" vertical="center"/>
    </xf>
    <xf numFmtId="0" fontId="26" fillId="3" borderId="0" xfId="10" applyFont="1" applyFill="1" applyAlignment="1">
      <alignment horizontal="right" vertical="center"/>
    </xf>
    <xf numFmtId="179" fontId="26" fillId="0" borderId="4" xfId="10" applyNumberFormat="1" applyFont="1" applyBorder="1" applyAlignment="1">
      <alignment horizontal="right" vertical="center"/>
    </xf>
    <xf numFmtId="179" fontId="26" fillId="0" borderId="3" xfId="10" applyNumberFormat="1" applyFont="1" applyBorder="1" applyAlignment="1">
      <alignment horizontal="right" vertical="center"/>
    </xf>
    <xf numFmtId="179" fontId="26" fillId="0" borderId="4" xfId="11" applyNumberFormat="1" applyFont="1" applyFill="1" applyBorder="1" applyAlignment="1" applyProtection="1">
      <alignment horizontal="right" vertical="center"/>
    </xf>
    <xf numFmtId="179" fontId="26" fillId="0" borderId="3" xfId="11" applyNumberFormat="1" applyFont="1" applyFill="1" applyBorder="1" applyAlignment="1" applyProtection="1">
      <alignment horizontal="right" vertical="center"/>
    </xf>
    <xf numFmtId="179" fontId="26" fillId="5" borderId="4" xfId="10" applyNumberFormat="1" applyFont="1" applyFill="1" applyBorder="1" applyAlignment="1" applyProtection="1">
      <alignment horizontal="right" vertical="center"/>
      <protection locked="0"/>
    </xf>
    <xf numFmtId="179" fontId="26" fillId="5" borderId="3" xfId="10" applyNumberFormat="1" applyFont="1" applyFill="1" applyBorder="1" applyAlignment="1" applyProtection="1">
      <alignment horizontal="right" vertical="center"/>
      <protection locked="0"/>
    </xf>
    <xf numFmtId="179" fontId="26" fillId="5" borderId="4" xfId="11" applyNumberFormat="1" applyFont="1" applyFill="1" applyBorder="1" applyAlignment="1" applyProtection="1">
      <alignment horizontal="right" vertical="center"/>
      <protection locked="0"/>
    </xf>
    <xf numFmtId="179" fontId="26" fillId="5" borderId="3" xfId="11" applyNumberFormat="1" applyFont="1" applyFill="1" applyBorder="1" applyAlignment="1" applyProtection="1">
      <alignment horizontal="right" vertical="center"/>
      <protection locked="0"/>
    </xf>
    <xf numFmtId="0" fontId="26" fillId="0" borderId="0" xfId="10" applyFont="1" applyAlignment="1">
      <alignment horizontal="center" vertical="center"/>
    </xf>
    <xf numFmtId="0" fontId="27" fillId="0" borderId="0" xfId="10" applyFont="1" applyAlignment="1">
      <alignment horizontal="center" vertical="center" wrapText="1"/>
    </xf>
    <xf numFmtId="0" fontId="18" fillId="5" borderId="118" xfId="10" applyFont="1" applyFill="1" applyBorder="1" applyAlignment="1" applyProtection="1">
      <alignment horizontal="left" vertical="center" wrapText="1"/>
      <protection locked="0"/>
    </xf>
    <xf numFmtId="0" fontId="18" fillId="5" borderId="2" xfId="10" applyFont="1" applyFill="1" applyBorder="1" applyAlignment="1" applyProtection="1">
      <alignment horizontal="left" vertical="center" wrapText="1"/>
      <protection locked="0"/>
    </xf>
    <xf numFmtId="0" fontId="18" fillId="5" borderId="119" xfId="10" applyFont="1" applyFill="1" applyBorder="1" applyAlignment="1" applyProtection="1">
      <alignment horizontal="left" vertical="center" wrapText="1"/>
      <protection locked="0"/>
    </xf>
    <xf numFmtId="0" fontId="27" fillId="4" borderId="146" xfId="10" applyFont="1" applyFill="1" applyBorder="1" applyAlignment="1" applyProtection="1">
      <alignment horizontal="center" vertical="center" wrapText="1"/>
      <protection locked="0"/>
    </xf>
    <xf numFmtId="0" fontId="27" fillId="4" borderId="147" xfId="10" applyFont="1" applyFill="1" applyBorder="1" applyAlignment="1" applyProtection="1">
      <alignment horizontal="center" vertical="center" wrapText="1"/>
      <protection locked="0"/>
    </xf>
    <xf numFmtId="0" fontId="18" fillId="4" borderId="148" xfId="10" applyFont="1" applyFill="1" applyBorder="1" applyAlignment="1" applyProtection="1">
      <alignment horizontal="center" vertical="center" wrapText="1"/>
      <protection locked="0"/>
    </xf>
    <xf numFmtId="0" fontId="18" fillId="4" borderId="147" xfId="10" applyFont="1" applyFill="1" applyBorder="1" applyAlignment="1" applyProtection="1">
      <alignment horizontal="center" vertical="center" wrapText="1"/>
      <protection locked="0"/>
    </xf>
    <xf numFmtId="0" fontId="18" fillId="4" borderId="148" xfId="10" applyFont="1" applyFill="1" applyBorder="1" applyAlignment="1" applyProtection="1">
      <alignment horizontal="center" vertical="center" shrinkToFit="1"/>
      <protection locked="0"/>
    </xf>
    <xf numFmtId="0" fontId="18" fillId="4" borderId="149" xfId="10" applyFont="1" applyFill="1" applyBorder="1" applyAlignment="1" applyProtection="1">
      <alignment horizontal="center" vertical="center" shrinkToFit="1"/>
      <protection locked="0"/>
    </xf>
    <xf numFmtId="0" fontId="18" fillId="4" borderId="147" xfId="10" applyFont="1" applyFill="1" applyBorder="1" applyAlignment="1" applyProtection="1">
      <alignment horizontal="center" vertical="center" shrinkToFit="1"/>
      <protection locked="0"/>
    </xf>
    <xf numFmtId="0" fontId="18" fillId="5" borderId="148" xfId="10" applyFont="1" applyFill="1" applyBorder="1" applyAlignment="1" applyProtection="1">
      <alignment horizontal="center" vertical="center" wrapText="1"/>
      <protection locked="0"/>
    </xf>
    <xf numFmtId="0" fontId="18" fillId="5" borderId="149" xfId="10" applyFont="1" applyFill="1" applyBorder="1" applyAlignment="1" applyProtection="1">
      <alignment horizontal="center" vertical="center" wrapText="1"/>
      <protection locked="0"/>
    </xf>
    <xf numFmtId="0" fontId="18" fillId="5" borderId="150" xfId="10" applyFont="1" applyFill="1" applyBorder="1" applyAlignment="1" applyProtection="1">
      <alignment horizontal="center" vertical="center" wrapText="1"/>
      <protection locked="0"/>
    </xf>
    <xf numFmtId="177" fontId="23" fillId="3" borderId="146" xfId="10" applyNumberFormat="1" applyFont="1" applyFill="1" applyBorder="1" applyAlignment="1">
      <alignment horizontal="center" vertical="center" wrapText="1"/>
    </xf>
    <xf numFmtId="177" fontId="23" fillId="3" borderId="150" xfId="10" applyNumberFormat="1" applyFont="1" applyFill="1" applyBorder="1" applyAlignment="1">
      <alignment horizontal="center" vertical="center" wrapText="1"/>
    </xf>
    <xf numFmtId="177" fontId="23" fillId="3" borderId="146" xfId="11" applyNumberFormat="1" applyFont="1" applyFill="1" applyBorder="1" applyAlignment="1" applyProtection="1">
      <alignment horizontal="center" vertical="center" wrapText="1"/>
    </xf>
    <xf numFmtId="177" fontId="23" fillId="3" borderId="150" xfId="11" applyNumberFormat="1" applyFont="1" applyFill="1" applyBorder="1" applyAlignment="1" applyProtection="1">
      <alignment horizontal="center" vertical="center" wrapText="1"/>
    </xf>
    <xf numFmtId="0" fontId="18" fillId="5" borderId="146" xfId="10" applyFont="1" applyFill="1" applyBorder="1" applyAlignment="1" applyProtection="1">
      <alignment horizontal="left" vertical="center" wrapText="1"/>
      <protection locked="0"/>
    </xf>
    <xf numFmtId="0" fontId="18" fillId="5" borderId="149" xfId="10" applyFont="1" applyFill="1" applyBorder="1" applyAlignment="1" applyProtection="1">
      <alignment horizontal="left" vertical="center" wrapText="1"/>
      <protection locked="0"/>
    </xf>
    <xf numFmtId="0" fontId="18" fillId="5" borderId="150" xfId="10" applyFont="1" applyFill="1" applyBorder="1" applyAlignment="1" applyProtection="1">
      <alignment horizontal="left" vertical="center" wrapText="1"/>
      <protection locked="0"/>
    </xf>
    <xf numFmtId="0" fontId="27" fillId="4" borderId="118" xfId="10" applyFont="1" applyFill="1" applyBorder="1" applyAlignment="1" applyProtection="1">
      <alignment horizontal="center" vertical="center" wrapText="1"/>
      <protection locked="0"/>
    </xf>
    <xf numFmtId="0" fontId="27" fillId="4" borderId="3" xfId="10" applyFont="1" applyFill="1" applyBorder="1" applyAlignment="1" applyProtection="1">
      <alignment horizontal="center" vertical="center" wrapText="1"/>
      <protection locked="0"/>
    </xf>
    <xf numFmtId="0" fontId="18" fillId="4" borderId="4" xfId="10" applyFont="1" applyFill="1" applyBorder="1" applyAlignment="1" applyProtection="1">
      <alignment horizontal="center" vertical="center" wrapText="1"/>
      <protection locked="0"/>
    </xf>
    <xf numFmtId="0" fontId="18" fillId="4" borderId="3" xfId="10" applyFont="1" applyFill="1" applyBorder="1" applyAlignment="1" applyProtection="1">
      <alignment horizontal="center" vertical="center" wrapText="1"/>
      <protection locked="0"/>
    </xf>
    <xf numFmtId="0" fontId="18" fillId="4" borderId="4" xfId="10" applyFont="1" applyFill="1" applyBorder="1" applyAlignment="1" applyProtection="1">
      <alignment horizontal="center" vertical="center" shrinkToFit="1"/>
      <protection locked="0"/>
    </xf>
    <xf numFmtId="0" fontId="18" fillId="4" borderId="2" xfId="10" applyFont="1" applyFill="1" applyBorder="1" applyAlignment="1" applyProtection="1">
      <alignment horizontal="center" vertical="center" shrinkToFit="1"/>
      <protection locked="0"/>
    </xf>
    <xf numFmtId="0" fontId="18" fillId="4" borderId="3" xfId="10" applyFont="1" applyFill="1" applyBorder="1" applyAlignment="1" applyProtection="1">
      <alignment horizontal="center" vertical="center" shrinkToFit="1"/>
      <protection locked="0"/>
    </xf>
    <xf numFmtId="0" fontId="18" fillId="5" borderId="4" xfId="10" applyFont="1" applyFill="1" applyBorder="1" applyAlignment="1" applyProtection="1">
      <alignment horizontal="center" vertical="center" wrapText="1"/>
      <protection locked="0"/>
    </xf>
    <xf numFmtId="0" fontId="18" fillId="5" borderId="2" xfId="10" applyFont="1" applyFill="1" applyBorder="1" applyAlignment="1" applyProtection="1">
      <alignment horizontal="center" vertical="center" wrapText="1"/>
      <protection locked="0"/>
    </xf>
    <xf numFmtId="0" fontId="18" fillId="5" borderId="119" xfId="10" applyFont="1" applyFill="1" applyBorder="1" applyAlignment="1" applyProtection="1">
      <alignment horizontal="center" vertical="center" wrapText="1"/>
      <protection locked="0"/>
    </xf>
    <xf numFmtId="177" fontId="23" fillId="3" borderId="118" xfId="10" applyNumberFormat="1" applyFont="1" applyFill="1" applyBorder="1" applyAlignment="1">
      <alignment horizontal="center" vertical="center" wrapText="1"/>
    </xf>
    <xf numFmtId="177" fontId="23" fillId="3" borderId="119" xfId="10" applyNumberFormat="1" applyFont="1" applyFill="1" applyBorder="1" applyAlignment="1">
      <alignment horizontal="center" vertical="center" wrapText="1"/>
    </xf>
    <xf numFmtId="177" fontId="23" fillId="3" borderId="118" xfId="11" applyNumberFormat="1" applyFont="1" applyFill="1" applyBorder="1" applyAlignment="1" applyProtection="1">
      <alignment horizontal="center" vertical="center" wrapText="1"/>
    </xf>
    <xf numFmtId="177" fontId="23" fillId="3" borderId="119" xfId="11" applyNumberFormat="1" applyFont="1" applyFill="1" applyBorder="1" applyAlignment="1" applyProtection="1">
      <alignment horizontal="center" vertical="center" wrapText="1"/>
    </xf>
    <xf numFmtId="0" fontId="18" fillId="5" borderId="133" xfId="10" applyFont="1" applyFill="1" applyBorder="1" applyAlignment="1" applyProtection="1">
      <alignment horizontal="left" vertical="center" wrapText="1"/>
      <protection locked="0"/>
    </xf>
    <xf numFmtId="0" fontId="18" fillId="5" borderId="136" xfId="10" applyFont="1" applyFill="1" applyBorder="1" applyAlignment="1" applyProtection="1">
      <alignment horizontal="left" vertical="center" wrapText="1"/>
      <protection locked="0"/>
    </xf>
    <xf numFmtId="0" fontId="18" fillId="5" borderId="137" xfId="10" applyFont="1" applyFill="1" applyBorder="1" applyAlignment="1" applyProtection="1">
      <alignment horizontal="left" vertical="center" wrapText="1"/>
      <protection locked="0"/>
    </xf>
    <xf numFmtId="0" fontId="27" fillId="4" borderId="133" xfId="10" applyFont="1" applyFill="1" applyBorder="1" applyAlignment="1" applyProtection="1">
      <alignment horizontal="center" vertical="center" wrapText="1"/>
      <protection locked="0"/>
    </xf>
    <xf numFmtId="0" fontId="27" fillId="4" borderId="134" xfId="10" applyFont="1" applyFill="1" applyBorder="1" applyAlignment="1" applyProtection="1">
      <alignment horizontal="center" vertical="center" wrapText="1"/>
      <protection locked="0"/>
    </xf>
    <xf numFmtId="0" fontId="18" fillId="4" borderId="135" xfId="10" applyFont="1" applyFill="1" applyBorder="1" applyAlignment="1" applyProtection="1">
      <alignment horizontal="center" vertical="center" wrapText="1"/>
      <protection locked="0"/>
    </xf>
    <xf numFmtId="0" fontId="18" fillId="4" borderId="134" xfId="10" applyFont="1" applyFill="1" applyBorder="1" applyAlignment="1" applyProtection="1">
      <alignment horizontal="center" vertical="center" wrapText="1"/>
      <protection locked="0"/>
    </xf>
    <xf numFmtId="0" fontId="18" fillId="4" borderId="135" xfId="10" applyFont="1" applyFill="1" applyBorder="1" applyAlignment="1" applyProtection="1">
      <alignment horizontal="center" vertical="center" shrinkToFit="1"/>
      <protection locked="0"/>
    </xf>
    <xf numFmtId="0" fontId="18" fillId="4" borderId="136" xfId="10" applyFont="1" applyFill="1" applyBorder="1" applyAlignment="1" applyProtection="1">
      <alignment horizontal="center" vertical="center" shrinkToFit="1"/>
      <protection locked="0"/>
    </xf>
    <xf numFmtId="0" fontId="18" fillId="4" borderId="134" xfId="10" applyFont="1" applyFill="1" applyBorder="1" applyAlignment="1" applyProtection="1">
      <alignment horizontal="center" vertical="center" shrinkToFit="1"/>
      <protection locked="0"/>
    </xf>
    <xf numFmtId="0" fontId="18" fillId="5" borderId="135" xfId="10" applyFont="1" applyFill="1" applyBorder="1" applyAlignment="1" applyProtection="1">
      <alignment horizontal="center" vertical="center" wrapText="1"/>
      <protection locked="0"/>
    </xf>
    <xf numFmtId="0" fontId="18" fillId="5" borderId="136" xfId="10" applyFont="1" applyFill="1" applyBorder="1" applyAlignment="1" applyProtection="1">
      <alignment horizontal="center" vertical="center" wrapText="1"/>
      <protection locked="0"/>
    </xf>
    <xf numFmtId="0" fontId="18" fillId="5" borderId="137" xfId="10" applyFont="1" applyFill="1" applyBorder="1" applyAlignment="1" applyProtection="1">
      <alignment horizontal="center" vertical="center" wrapText="1"/>
      <protection locked="0"/>
    </xf>
    <xf numFmtId="177" fontId="23" fillId="3" borderId="133" xfId="10" applyNumberFormat="1" applyFont="1" applyFill="1" applyBorder="1" applyAlignment="1">
      <alignment horizontal="center" vertical="center" wrapText="1"/>
    </xf>
    <xf numFmtId="177" fontId="23" fillId="3" borderId="137" xfId="10" applyNumberFormat="1" applyFont="1" applyFill="1" applyBorder="1" applyAlignment="1">
      <alignment horizontal="center" vertical="center" wrapText="1"/>
    </xf>
    <xf numFmtId="177" fontId="23" fillId="3" borderId="133" xfId="11" applyNumberFormat="1" applyFont="1" applyFill="1" applyBorder="1" applyAlignment="1" applyProtection="1">
      <alignment horizontal="center" vertical="center" wrapText="1"/>
    </xf>
    <xf numFmtId="177" fontId="23" fillId="3" borderId="137" xfId="11" applyNumberFormat="1" applyFont="1" applyFill="1" applyBorder="1" applyAlignment="1" applyProtection="1">
      <alignment horizontal="center" vertical="center" wrapText="1"/>
    </xf>
    <xf numFmtId="0" fontId="18" fillId="5" borderId="4" xfId="10" applyFont="1" applyFill="1" applyBorder="1" applyAlignment="1" applyProtection="1">
      <alignment horizontal="center" vertical="center"/>
      <protection locked="0"/>
    </xf>
    <xf numFmtId="0" fontId="18" fillId="5" borderId="3" xfId="10" applyFont="1" applyFill="1" applyBorder="1" applyAlignment="1" applyProtection="1">
      <alignment horizontal="center" vertical="center"/>
      <protection locked="0"/>
    </xf>
    <xf numFmtId="0" fontId="18" fillId="3" borderId="4" xfId="10" applyFont="1" applyFill="1" applyBorder="1" applyAlignment="1">
      <alignment horizontal="center" vertical="center"/>
    </xf>
    <xf numFmtId="0" fontId="18" fillId="3" borderId="3" xfId="10" applyFont="1" applyFill="1" applyBorder="1" applyAlignment="1">
      <alignment horizontal="center" vertical="center"/>
    </xf>
    <xf numFmtId="0" fontId="18" fillId="0" borderId="107" xfId="10" applyFont="1" applyBorder="1" applyAlignment="1">
      <alignment horizontal="center" vertical="center"/>
    </xf>
    <xf numFmtId="0" fontId="18" fillId="0" borderId="116" xfId="10" applyFont="1" applyBorder="1" applyAlignment="1">
      <alignment horizontal="center" vertical="center"/>
    </xf>
    <xf numFmtId="0" fontId="18" fillId="0" borderId="124" xfId="10" applyFont="1" applyBorder="1" applyAlignment="1">
      <alignment horizontal="center" vertical="center"/>
    </xf>
    <xf numFmtId="0" fontId="18" fillId="0" borderId="108" xfId="10" applyFont="1" applyBorder="1" applyAlignment="1">
      <alignment horizontal="center" vertical="center" wrapText="1"/>
    </xf>
    <xf numFmtId="0" fontId="18" fillId="0" borderId="109" xfId="10" applyFont="1" applyBorder="1" applyAlignment="1">
      <alignment horizontal="center" vertical="center" wrapText="1"/>
    </xf>
    <xf numFmtId="0" fontId="18" fillId="0" borderId="0" xfId="10" applyFont="1" applyAlignment="1">
      <alignment horizontal="center" vertical="center" wrapText="1"/>
    </xf>
    <xf numFmtId="0" fontId="18" fillId="0" borderId="11" xfId="10" applyFont="1" applyBorder="1" applyAlignment="1">
      <alignment horizontal="center" vertical="center" wrapText="1"/>
    </xf>
    <xf numFmtId="0" fontId="18" fillId="0" borderId="125" xfId="10" applyFont="1" applyBorder="1" applyAlignment="1">
      <alignment horizontal="center" vertical="center" wrapText="1"/>
    </xf>
    <xf numFmtId="0" fontId="18" fillId="0" borderId="126" xfId="10" applyFont="1" applyBorder="1" applyAlignment="1">
      <alignment horizontal="center" vertical="center" wrapText="1"/>
    </xf>
    <xf numFmtId="0" fontId="18" fillId="0" borderId="110" xfId="10" applyFont="1" applyBorder="1" applyAlignment="1">
      <alignment horizontal="center" vertical="center" wrapText="1"/>
    </xf>
    <xf numFmtId="0" fontId="18" fillId="0" borderId="14" xfId="10" applyFont="1" applyBorder="1" applyAlignment="1">
      <alignment horizontal="center" vertical="center" wrapText="1"/>
    </xf>
    <xf numFmtId="0" fontId="18" fillId="0" borderId="127" xfId="10" applyFont="1" applyBorder="1" applyAlignment="1">
      <alignment horizontal="center" vertical="center" wrapText="1"/>
    </xf>
    <xf numFmtId="0" fontId="18" fillId="0" borderId="111" xfId="10" applyFont="1" applyBorder="1" applyAlignment="1">
      <alignment horizontal="center" vertical="center" wrapText="1"/>
    </xf>
    <xf numFmtId="0" fontId="18" fillId="0" borderId="117" xfId="10" applyFont="1" applyBorder="1" applyAlignment="1">
      <alignment horizontal="center" vertical="center" wrapText="1"/>
    </xf>
    <xf numFmtId="0" fontId="18" fillId="0" borderId="128" xfId="10" applyFont="1" applyBorder="1" applyAlignment="1">
      <alignment horizontal="center" vertical="center" wrapText="1"/>
    </xf>
    <xf numFmtId="0" fontId="18" fillId="0" borderId="112" xfId="10" quotePrefix="1" applyFont="1" applyBorder="1" applyAlignment="1">
      <alignment horizontal="center" vertical="center"/>
    </xf>
    <xf numFmtId="0" fontId="18" fillId="0" borderId="108" xfId="10" applyFont="1" applyBorder="1" applyAlignment="1">
      <alignment horizontal="center" vertical="center"/>
    </xf>
    <xf numFmtId="0" fontId="27" fillId="0" borderId="113" xfId="10" applyFont="1" applyBorder="1" applyAlignment="1">
      <alignment horizontal="center" vertical="center" wrapText="1"/>
    </xf>
    <xf numFmtId="0" fontId="27" fillId="0" borderId="114" xfId="10" applyFont="1" applyBorder="1" applyAlignment="1">
      <alignment horizontal="center" vertical="center" wrapText="1"/>
    </xf>
    <xf numFmtId="0" fontId="27" fillId="0" borderId="120" xfId="10" applyFont="1" applyBorder="1" applyAlignment="1">
      <alignment horizontal="center" vertical="center" wrapText="1"/>
    </xf>
    <xf numFmtId="0" fontId="27" fillId="0" borderId="121" xfId="10" applyFont="1" applyBorder="1" applyAlignment="1">
      <alignment horizontal="center" vertical="center" wrapText="1"/>
    </xf>
    <xf numFmtId="0" fontId="27" fillId="0" borderId="122" xfId="10" applyFont="1" applyBorder="1" applyAlignment="1">
      <alignment horizontal="center" vertical="center" wrapText="1"/>
    </xf>
    <xf numFmtId="0" fontId="27" fillId="0" borderId="123" xfId="10" applyFont="1" applyBorder="1" applyAlignment="1">
      <alignment horizontal="center" vertical="center" wrapText="1"/>
    </xf>
    <xf numFmtId="0" fontId="27" fillId="0" borderId="129" xfId="10" applyFont="1" applyBorder="1" applyAlignment="1">
      <alignment horizontal="center" vertical="center" wrapText="1"/>
    </xf>
    <xf numFmtId="0" fontId="27" fillId="0" borderId="131" xfId="10" applyFont="1" applyBorder="1" applyAlignment="1">
      <alignment horizontal="center" vertical="center" wrapText="1"/>
    </xf>
    <xf numFmtId="0" fontId="18" fillId="0" borderId="115" xfId="10" applyFont="1" applyBorder="1" applyAlignment="1">
      <alignment horizontal="center" vertical="center" wrapText="1"/>
    </xf>
    <xf numFmtId="0" fontId="18" fillId="0" borderId="107" xfId="10" applyFont="1" applyBorder="1" applyAlignment="1">
      <alignment horizontal="center" vertical="center" wrapText="1"/>
    </xf>
    <xf numFmtId="0" fontId="18" fillId="0" borderId="118" xfId="10" applyFont="1" applyBorder="1" applyAlignment="1">
      <alignment horizontal="center" vertical="center"/>
    </xf>
    <xf numFmtId="0" fontId="18" fillId="0" borderId="2" xfId="10" applyFont="1" applyBorder="1" applyAlignment="1">
      <alignment horizontal="center" vertical="center"/>
    </xf>
    <xf numFmtId="0" fontId="18" fillId="0" borderId="119" xfId="10" applyFont="1" applyBorder="1" applyAlignment="1">
      <alignment horizontal="center" vertical="center"/>
    </xf>
    <xf numFmtId="0" fontId="23" fillId="4" borderId="0" xfId="10" applyFont="1" applyFill="1" applyAlignment="1" applyProtection="1">
      <alignment horizontal="center" vertical="center"/>
      <protection locked="0"/>
    </xf>
    <xf numFmtId="0" fontId="23" fillId="5" borderId="0" xfId="10" applyFont="1" applyFill="1" applyAlignment="1" applyProtection="1">
      <alignment horizontal="center" vertical="center"/>
      <protection locked="0"/>
    </xf>
    <xf numFmtId="0" fontId="23" fillId="0" borderId="0" xfId="10" applyFont="1" applyAlignment="1">
      <alignment horizontal="center" vertical="center"/>
    </xf>
    <xf numFmtId="0" fontId="18" fillId="4" borderId="1" xfId="10" applyFont="1" applyFill="1" applyBorder="1" applyAlignment="1" applyProtection="1">
      <alignment horizontal="center" vertical="center"/>
      <protection locked="0"/>
    </xf>
    <xf numFmtId="0" fontId="27" fillId="3" borderId="0" xfId="10" applyFont="1" applyFill="1" applyAlignment="1">
      <alignment horizontal="left" vertical="center"/>
    </xf>
    <xf numFmtId="0" fontId="9" fillId="0" borderId="14" xfId="7" applyFont="1" applyBorder="1" applyAlignment="1">
      <alignment horizontal="center" vertical="center"/>
    </xf>
    <xf numFmtId="0" fontId="9" fillId="0" borderId="11" xfId="7" applyFont="1" applyBorder="1" applyAlignment="1">
      <alignment horizontal="center" vertical="center"/>
    </xf>
    <xf numFmtId="0" fontId="9" fillId="0" borderId="0" xfId="7" applyFont="1" applyAlignment="1">
      <alignment horizontal="center" vertical="center" wrapText="1"/>
    </xf>
    <xf numFmtId="0" fontId="9" fillId="0" borderId="2" xfId="7" applyFont="1" applyBorder="1" applyAlignment="1">
      <alignment horizontal="left" vertical="center"/>
    </xf>
    <xf numFmtId="0" fontId="9" fillId="0" borderId="3" xfId="7" applyFont="1" applyBorder="1" applyAlignment="1">
      <alignment horizontal="left" vertical="center"/>
    </xf>
    <xf numFmtId="0" fontId="9" fillId="0" borderId="1" xfId="7" applyFont="1" applyBorder="1" applyAlignment="1">
      <alignment horizontal="center" vertical="center"/>
    </xf>
    <xf numFmtId="0" fontId="9" fillId="0" borderId="1" xfId="7" applyFont="1" applyBorder="1" applyAlignment="1">
      <alignment vertical="center"/>
    </xf>
    <xf numFmtId="0" fontId="4" fillId="0" borderId="4" xfId="1" quotePrefix="1" applyFont="1" applyBorder="1" applyAlignment="1">
      <alignment horizontal="center" vertical="center"/>
    </xf>
    <xf numFmtId="0" fontId="4" fillId="0" borderId="2" xfId="1" applyFont="1" applyBorder="1" applyAlignment="1">
      <alignment horizontal="center" vertical="center"/>
    </xf>
    <xf numFmtId="0" fontId="4" fillId="0" borderId="4" xfId="1" applyFont="1" applyBorder="1" applyAlignment="1">
      <alignment horizontal="center" vertical="center" wrapText="1"/>
    </xf>
    <xf numFmtId="0" fontId="4" fillId="0" borderId="2" xfId="1" applyFont="1" applyBorder="1" applyAlignment="1">
      <alignment horizontal="center" vertical="center" wrapText="1"/>
    </xf>
    <xf numFmtId="0" fontId="8" fillId="0" borderId="0" xfId="0" applyFont="1" applyAlignment="1">
      <alignment horizontal="left" vertical="center" wrapText="1"/>
    </xf>
    <xf numFmtId="0" fontId="4" fillId="0" borderId="50" xfId="1" applyFont="1" applyBorder="1" applyAlignment="1">
      <alignment horizontal="center" vertical="center" wrapText="1"/>
    </xf>
    <xf numFmtId="0" fontId="4" fillId="0" borderId="51" xfId="1" applyFont="1" applyBorder="1" applyAlignment="1">
      <alignment horizontal="center" vertical="center" wrapText="1"/>
    </xf>
    <xf numFmtId="0" fontId="4" fillId="0" borderId="52" xfId="1" applyFont="1" applyBorder="1" applyAlignment="1">
      <alignment horizontal="center" vertical="center" wrapText="1"/>
    </xf>
    <xf numFmtId="0" fontId="4" fillId="0" borderId="53" xfId="1" applyFont="1" applyBorder="1" applyAlignment="1">
      <alignment horizontal="center" vertical="center" wrapText="1"/>
    </xf>
    <xf numFmtId="0" fontId="4" fillId="0" borderId="54" xfId="1" applyFont="1" applyBorder="1" applyAlignment="1">
      <alignment horizontal="center" vertical="center" wrapText="1"/>
    </xf>
    <xf numFmtId="0" fontId="4" fillId="0" borderId="55" xfId="1" applyFont="1" applyBorder="1" applyAlignment="1">
      <alignment horizontal="center" vertical="center" wrapText="1"/>
    </xf>
    <xf numFmtId="0" fontId="4" fillId="0" borderId="56" xfId="1" applyFont="1" applyBorder="1" applyAlignment="1">
      <alignment horizontal="center" vertical="center" wrapText="1"/>
    </xf>
    <xf numFmtId="0" fontId="4" fillId="0" borderId="57" xfId="1" applyFont="1" applyBorder="1" applyAlignment="1">
      <alignment horizontal="center" vertical="center" wrapText="1"/>
    </xf>
    <xf numFmtId="0" fontId="4" fillId="0" borderId="58" xfId="1" applyFont="1" applyBorder="1" applyAlignment="1">
      <alignment horizontal="center" vertical="center" wrapText="1"/>
    </xf>
    <xf numFmtId="0" fontId="4" fillId="0" borderId="25" xfId="1" quotePrefix="1" applyFont="1" applyBorder="1" applyAlignment="1">
      <alignment horizontal="center" vertical="center"/>
    </xf>
    <xf numFmtId="0" fontId="4" fillId="0" borderId="26" xfId="1" applyFont="1" applyBorder="1" applyAlignment="1">
      <alignment horizontal="center" vertical="center"/>
    </xf>
    <xf numFmtId="0" fontId="4" fillId="0" borderId="0" xfId="1" applyFont="1" applyAlignment="1">
      <alignment horizontal="center" vertical="center"/>
    </xf>
    <xf numFmtId="0" fontId="4" fillId="0" borderId="25" xfId="1" applyFont="1" applyBorder="1" applyAlignment="1">
      <alignment horizontal="center" vertical="center" wrapText="1"/>
    </xf>
    <xf numFmtId="0" fontId="4" fillId="0" borderId="26" xfId="1" applyFont="1" applyBorder="1" applyAlignment="1">
      <alignment horizontal="center" vertical="center" wrapText="1"/>
    </xf>
    <xf numFmtId="0" fontId="5" fillId="0" borderId="1" xfId="4" applyFont="1" applyBorder="1" applyAlignment="1">
      <alignment horizontal="center" vertical="center"/>
    </xf>
    <xf numFmtId="0" fontId="0" fillId="0" borderId="1" xfId="0" applyBorder="1" applyAlignment="1">
      <alignment horizontal="center" vertical="center"/>
    </xf>
    <xf numFmtId="0" fontId="36" fillId="3" borderId="116" xfId="10" applyFont="1" applyFill="1" applyBorder="1" applyAlignment="1">
      <alignment horizontal="center" vertical="center"/>
    </xf>
    <xf numFmtId="0" fontId="36" fillId="3" borderId="124" xfId="10" applyFont="1" applyFill="1" applyBorder="1" applyAlignment="1">
      <alignment horizontal="center" vertical="center"/>
    </xf>
    <xf numFmtId="0" fontId="45" fillId="7" borderId="163" xfId="7" applyFont="1" applyFill="1" applyBorder="1" applyAlignment="1">
      <alignment horizontal="left" vertical="center"/>
    </xf>
    <xf numFmtId="0" fontId="46" fillId="7" borderId="162" xfId="7" applyFont="1" applyFill="1" applyBorder="1" applyAlignment="1">
      <alignment horizontal="center" vertical="center"/>
    </xf>
    <xf numFmtId="0" fontId="45" fillId="7" borderId="70" xfId="7" applyFont="1" applyFill="1" applyBorder="1" applyAlignment="1">
      <alignment vertical="center"/>
    </xf>
    <xf numFmtId="0" fontId="46" fillId="7" borderId="70" xfId="7" applyFont="1" applyFill="1" applyBorder="1" applyAlignment="1">
      <alignment vertical="center"/>
    </xf>
    <xf numFmtId="0" fontId="46" fillId="7" borderId="70" xfId="7" applyFont="1" applyFill="1" applyBorder="1" applyAlignment="1">
      <alignment horizontal="center" vertical="center"/>
    </xf>
    <xf numFmtId="0" fontId="4" fillId="7" borderId="164" xfId="7" applyFill="1" applyBorder="1" applyAlignment="1">
      <alignment vertical="center"/>
    </xf>
    <xf numFmtId="0" fontId="4" fillId="7" borderId="165" xfId="7" applyFill="1" applyBorder="1" applyAlignment="1">
      <alignment vertical="center"/>
    </xf>
    <xf numFmtId="0" fontId="45" fillId="7" borderId="24" xfId="0" applyFont="1" applyFill="1" applyBorder="1" applyAlignment="1">
      <alignment horizontal="left" vertical="center"/>
    </xf>
    <xf numFmtId="0" fontId="45" fillId="7" borderId="5" xfId="0" applyFont="1" applyFill="1" applyBorder="1" applyAlignment="1">
      <alignment horizontal="center" vertical="center"/>
    </xf>
    <xf numFmtId="0" fontId="45" fillId="7" borderId="6" xfId="0" applyFont="1" applyFill="1" applyBorder="1" applyAlignment="1">
      <alignment horizontal="left" vertical="center"/>
    </xf>
    <xf numFmtId="0" fontId="45" fillId="7" borderId="6" xfId="0" applyFont="1" applyFill="1" applyBorder="1" applyAlignment="1">
      <alignment horizontal="center" vertical="center"/>
    </xf>
    <xf numFmtId="0" fontId="43" fillId="7" borderId="6" xfId="0" applyFont="1" applyFill="1" applyBorder="1" applyAlignment="1">
      <alignment horizontal="left" vertical="center"/>
    </xf>
    <xf numFmtId="0" fontId="4" fillId="7" borderId="0" xfId="7" applyFill="1"/>
    <xf numFmtId="0" fontId="44" fillId="7" borderId="6" xfId="0" applyFont="1" applyFill="1" applyBorder="1" applyAlignment="1">
      <alignment horizontal="left" vertical="center"/>
    </xf>
    <xf numFmtId="0" fontId="44" fillId="7" borderId="7" xfId="0" applyFont="1" applyFill="1" applyBorder="1" applyAlignment="1">
      <alignment horizontal="left" vertical="center"/>
    </xf>
    <xf numFmtId="0" fontId="9" fillId="7" borderId="30" xfId="0" applyFont="1" applyFill="1" applyBorder="1" applyAlignment="1">
      <alignment horizontal="left" vertical="center"/>
    </xf>
    <xf numFmtId="0" fontId="45" fillId="7" borderId="8" xfId="0" applyFont="1" applyFill="1" applyBorder="1" applyAlignment="1">
      <alignment horizontal="center" vertical="center"/>
    </xf>
    <xf numFmtId="0" fontId="45" fillId="7" borderId="9" xfId="0" applyFont="1" applyFill="1" applyBorder="1" applyAlignment="1">
      <alignment horizontal="left" vertical="center"/>
    </xf>
    <xf numFmtId="0" fontId="45" fillId="7" borderId="9" xfId="0" applyFont="1" applyFill="1" applyBorder="1" applyAlignment="1">
      <alignment horizontal="center" vertical="center"/>
    </xf>
    <xf numFmtId="0" fontId="43" fillId="7" borderId="9" xfId="0" applyFont="1" applyFill="1" applyBorder="1" applyAlignment="1">
      <alignment horizontal="left" vertical="center"/>
    </xf>
    <xf numFmtId="0" fontId="44" fillId="7" borderId="9" xfId="0" applyFont="1" applyFill="1" applyBorder="1">
      <alignment vertical="center"/>
    </xf>
    <xf numFmtId="0" fontId="44" fillId="7" borderId="10" xfId="0" applyFont="1" applyFill="1" applyBorder="1">
      <alignment vertical="center"/>
    </xf>
    <xf numFmtId="0" fontId="45" fillId="7" borderId="163" xfId="0" applyFont="1" applyFill="1" applyBorder="1" applyAlignment="1">
      <alignment vertical="center" wrapText="1"/>
    </xf>
    <xf numFmtId="0" fontId="9" fillId="7" borderId="9" xfId="0" applyFont="1" applyFill="1" applyBorder="1">
      <alignment vertical="center"/>
    </xf>
    <xf numFmtId="0" fontId="0" fillId="7" borderId="9" xfId="0" applyFill="1" applyBorder="1">
      <alignment vertical="center"/>
    </xf>
    <xf numFmtId="0" fontId="0" fillId="7" borderId="10" xfId="0" applyFill="1" applyBorder="1">
      <alignment vertical="center"/>
    </xf>
  </cellXfs>
  <cellStyles count="13">
    <cellStyle name="桁区切り 2" xfId="11" xr:uid="{50229575-020B-4747-9BEA-F7C647B0BD67}"/>
    <cellStyle name="標準" xfId="0" builtinId="0"/>
    <cellStyle name="標準 2" xfId="5" xr:uid="{00000000-0005-0000-0000-000001000000}"/>
    <cellStyle name="標準 2 2" xfId="7" xr:uid="{5B58F078-CB5F-4269-8119-96603F6AAA5A}"/>
    <cellStyle name="標準 2 3" xfId="9" xr:uid="{9AF026DA-4B72-4C50-9EC0-E0B45DA14E9E}"/>
    <cellStyle name="標準 2 3 2" xfId="12" xr:uid="{6414FF23-BB08-4F77-8A47-460F4DD675C5}"/>
    <cellStyle name="標準 3" xfId="6" xr:uid="{00000000-0005-0000-0000-000002000000}"/>
    <cellStyle name="標準 4" xfId="8" xr:uid="{5F7691B7-53DA-4FAC-9036-2C8EF089267E}"/>
    <cellStyle name="標準 5" xfId="10" xr:uid="{8385D296-A90F-4ECB-8A43-EF8D2F85694F}"/>
    <cellStyle name="標準_Sheet1" xfId="1" xr:uid="{00000000-0005-0000-0000-000004000000}"/>
    <cellStyle name="標準_居宅介護支援（加算届）" xfId="2" xr:uid="{00000000-0005-0000-0000-000006000000}"/>
    <cellStyle name="標準_訪問介護（加算届）" xfId="3" xr:uid="{00000000-0005-0000-0000-000009000000}"/>
    <cellStyle name="標準_療養：短期入所療養（加算届）" xfId="4" xr:uid="{00000000-0005-0000-0000-00000B000000}"/>
  </cellStyles>
  <dxfs count="3">
    <dxf>
      <numFmt numFmtId="3" formatCode="#,##0"/>
    </dxf>
    <dxf>
      <numFmt numFmtId="3" formatCode="#,##0"/>
    </dxf>
    <dxf>
      <numFmt numFmtId="3" formatCode="#,##0"/>
    </dxf>
  </dxfs>
  <tableStyles count="0" defaultTableStyle="TableStyleMedium2" defaultPivotStyle="PivotStyleLight16"/>
  <colors>
    <mruColors>
      <color rgb="FF008000"/>
      <color rgb="FF339933"/>
      <color rgb="FF0033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72669D1E-68C3-45B8-BA01-BA3D604FEAE2}"/>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82997035-2275-4216-9A1F-B915347834FD}"/>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FD173F1-0821-460F-969B-07F2B99B02D6}"/>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D697FB4-529C-4B7B-BE7D-4739C263266C}"/>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0B8AD46-01EB-45AC-B50D-54DCDB091D6E}"/>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083E3D-57FE-4176-A583-4E96364310A6}"/>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E27FEF8B-661D-48DC-B1B7-34DFB63E1AD2}"/>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38AC59C3-7E66-4A74-8DA9-B397599CB9B1}"/>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97EF8D16-F40A-4111-87A2-C76CB4D4DBE8}"/>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2D91FE96-C466-4968-83E0-1DBE19A8B32C}"/>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B216545C-22A3-49B4-8303-BEA6DC352517}"/>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0FF68EC1-2D9F-435A-85A2-5EA62DB00B5A}"/>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376CEA6A-D8DA-4668-8832-7421A5FC4C9B}"/>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CBF638D3-8D9B-427A-A851-DC0A4452E802}"/>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B0C9476C-6BF1-47B4-A56E-9342B7CAA6EC}"/>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37C96BC9-AAA3-4C23-B394-7E2E11FC99EB}"/>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27EF9C01-8B29-4780-957A-83BBED1E237F}"/>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F7EB216D-357D-4901-AE5A-994B0F5639A4}"/>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FEBF39F5-685D-425B-B53E-10888E9471DF}"/>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3CC6756B-820E-4569-A0A6-E3F106EAC9C3}"/>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E70D30BF-318D-4CAD-8C5C-F4AAD5FFF3A4}"/>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6BDF2046-3193-4062-B58A-CCDB11393C5F}"/>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4A73CAC6-C856-4548-8A98-DF3D9E4190F0}"/>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0751D2BE-4B0C-4147-9BB1-A36667F4C341}"/>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3373712A-A4ED-48C0-ADDD-3952BFE6500D}"/>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A541A39C-74AD-425C-B1D2-360406D01718}"/>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F022DEF1-68D2-4266-B50E-0B155D64673F}"/>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C8D0C6C9-4608-48AE-B9BE-F743FFFCE4A7}"/>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998C8D8F-328D-4F2C-AAFD-452270D3CBCC}"/>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761E510C-9B7C-4D07-8FA4-75A1E649BBEE}"/>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2BE471B1-CBD1-4ED0-9227-6448A207958F}"/>
            </a:ext>
          </a:extLst>
        </xdr:cNvPr>
        <xdr:cNvSpPr txBox="1"/>
      </xdr:nvSpPr>
      <xdr:spPr bwMode="auto">
        <a:xfrm>
          <a:off x="14148249" y="147523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8DB0BED6-1D0E-4372-BDE9-310746044880}"/>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8AFA6D4-50C3-43EA-931B-8CE7E0C7FF93}"/>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0E8B1738-4142-4A42-8FE5-44DA36F60B19}"/>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F7AA2F06-53BD-4807-BF0A-B1237FD56CCC}"/>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59F739CB-C2C3-4152-BA3F-C8DBD930AC98}"/>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0CBB259-55D4-423C-8180-6D42E9BCA7DF}"/>
            </a:ext>
          </a:extLst>
        </xdr:cNvPr>
        <xdr:cNvSpPr txBox="1"/>
      </xdr:nvSpPr>
      <xdr:spPr bwMode="auto">
        <a:xfrm>
          <a:off x="9544" y="147523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37328A5D-1AD3-4A5B-B142-DE7517170A0A}"/>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FC0BD143-3873-4772-9AB6-2662BCE7E963}"/>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79E0327A-E40C-484F-A19F-4D92B7E071E6}"/>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C3C3F41E-85A3-44A8-8026-3FCF9849E5A7}"/>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97D09048-E252-48B6-A2BA-988BAD9EE955}"/>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ABF240A9-A4B8-421F-BA6F-23A09BAE5FEC}"/>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5669AB3B-9BC2-4EE2-9770-A3352E6AD461}"/>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C75C0D44-4258-4C57-BFA8-B8FA53CDDBDA}"/>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C230E252-B7CB-4EAE-841C-A264313B5A77}"/>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7248E4BD-4F87-4402-BD0C-39B84C7D7B42}"/>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C64FB69A-ABF9-4EF8-A29C-6D0D57CDDE69}"/>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F7CE0730-D670-4E13-B997-E4C22B69E1CD}"/>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0985562B-A59C-4FC7-87FB-2BB77AB1243C}"/>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B4171398-FDB5-40C2-99BF-C8B922518F48}"/>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B8C5327D-153B-4CEE-82EB-44D4B63BC071}"/>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925A4C08-B802-4134-9EB1-C32682B12EF0}"/>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B76958F4-E0BB-4C27-A881-C638D903B625}"/>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B7A0970D-2F98-4EC9-96DD-ECFF366814FE}"/>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B3E748B5-3072-4FDC-8EC7-F3FF93C57972}"/>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764858B-8B07-43B1-84F0-0AFBF3439A2D}"/>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C8D479CE-B0A8-4FEF-ACA6-A65443E15C5B}"/>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CFFBE7C4-60C8-48F7-81B9-A1B7A94E71A7}"/>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A19E6894-FD35-40AA-9ECF-25549E505685}"/>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26D13D30-BE56-4B39-8076-941D1A016860}"/>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B726B8D1-E5E2-4BC7-9BCC-81B02A49E980}"/>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E76F5D4B-DAAB-45C8-B320-C75E8817E33F}"/>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0F7D3AF5-8A7D-460A-B8B0-7EBB1A4A5C9A}"/>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693FCD8A-C148-477C-8389-586A8410E80E}"/>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F2D0D8D6-5570-4ABF-B30C-27E4A2C9120F}"/>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D9E30652-BC77-4B09-8249-DC254F2593AC}"/>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E266F56B-B5FF-4870-A893-A2EFDADB7CD3}"/>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726E1B03-F76F-4B0A-AF25-BB0CABCFBE15}"/>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DD8046F9-6A45-46EC-BF84-671C65B39FD2}"/>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75F5F516-0B7C-488C-A4F8-852A56DB4EF3}"/>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BEBA9A34-A416-4485-9168-C1030A8B20D0}"/>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D1B62142-FCCB-4B6B-AA59-9A9A84204449}"/>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36C28EB2-6124-4667-8974-A720B78163E0}"/>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3AD6E756-FB93-444A-A876-FDA5EF828F4A}"/>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CB31A940-46BA-43C9-8C98-DD9498EBCAB5}"/>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57FACDA6-5E3B-4398-9371-6EB7D6A2B063}"/>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D44E5CA7-DD3B-487E-880C-1493878C9A0E}"/>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8BC2759D-298B-4E60-B9A5-4CE7782D9253}"/>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E8635CCE-C310-4E9C-A2A8-4C282B781839}"/>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D0B0A919-772A-46F0-B7D9-CE8EDFAB2784}"/>
            </a:ext>
          </a:extLst>
        </xdr:cNvPr>
        <xdr:cNvSpPr txBox="1"/>
      </xdr:nvSpPr>
      <xdr:spPr bwMode="auto">
        <a:xfrm>
          <a:off x="14148249" y="147523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74D2E3C1-09AC-4D86-9288-06F0EF66ACE5}"/>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203F94F3-41A4-4518-B181-9289AFE3046C}"/>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FC6FC6D7-396A-45F6-95E1-B59805A56210}"/>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9ABF01ED-2E6E-486D-BE22-CCD7A1185997}"/>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D20A0C03-523C-4EEB-A9FB-68308D3C5982}"/>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6BA1F653-7BDD-4B52-B3D2-E0C322036A16}"/>
            </a:ext>
          </a:extLst>
        </xdr:cNvPr>
        <xdr:cNvSpPr txBox="1"/>
      </xdr:nvSpPr>
      <xdr:spPr bwMode="auto">
        <a:xfrm>
          <a:off x="9544" y="147523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2E1BCBAE-E1DE-4641-BF63-5C828212990B}"/>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84E71BA2-5A7F-4B79-B846-91F7446EAEE3}"/>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1B3C7EC6-1234-4E9C-BC89-3A52CB996D64}"/>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0A489251-8A68-4F85-9104-5AB9902A21B9}"/>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585FE111-A169-473C-A5D5-782AC853428F}"/>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46F55FFB-DC6B-4F41-92C8-6428E10E5A74}"/>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CD8E9663-EE45-4D2E-9E50-78FBE391323B}"/>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4BA126E3-A6F3-4D40-A2D9-C595541585BD}"/>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AB833603-66EA-4ACB-95A9-4ACB6EA0FE84}"/>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DB400A26-500F-4284-931A-63908F70212A}"/>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7306159-9D33-4D77-92EB-35C825AAF933}"/>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B3CB8F57-36D8-412D-AC0C-9D4141CEE0E1}"/>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C4C88E45-6DB9-49E8-BDD8-164B5C3842F7}"/>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6A5F314-D884-4B80-A872-656F458E2A6F}"/>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57D03320-FA87-4C0F-B21E-FEBB052136D6}"/>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1F709B45-359F-40E4-B429-6967F17C1E2D}"/>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C71E1F9B-EDE2-4F72-97AE-2E9DE0C11D60}"/>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B60F9C2F-F6B0-44EE-9194-DE2597F74AB6}"/>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3DF0D669-9B08-4ECA-A297-490CCDAF395B}"/>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E18E40BA-8B94-45BB-9288-4D0F13F4A011}"/>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6603491C-62A3-496A-B25C-6E6469AE51FC}"/>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970F440-57DF-404B-8653-7C0DE3EA13EF}"/>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E4B1A1ED-51D3-4BEC-9851-DB77B87EB76C}"/>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5FB39D98-6A3F-49A2-B516-089189D8FBBB}"/>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54593C36-317E-4763-B646-24F22CD1B816}"/>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206DA28F-47BA-44DC-BC28-40F194E54E96}"/>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60156C9C-760F-4C50-B1EF-650EA6CBCF5F}"/>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C2170FE9-5D79-4803-B318-1C87E2F67D30}"/>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9A9C188F-46EA-4330-A15C-E2786E0281DB}"/>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F6A8B883-F2E5-4CB3-BE94-6C92EE36AB0D}"/>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9DE30AF3-4261-4717-8848-D042ED701640}"/>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1FFB0D27-1290-4FBC-AFB9-6BB1C6CE8A2B}"/>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76260804-D754-45C6-B6C2-F585951454F7}"/>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567367BF-95BB-45C0-8A4E-23D5FA3D9EBE}"/>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1046F79E-7716-4787-B4D4-CC6AED2A7D4B}"/>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6CC9583C-179F-40F1-BCB4-B84AB9E15FB3}"/>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B5ACAA0C-E602-4044-8449-2F860C737382}"/>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757A79D0-D5EA-4F22-823C-9E648D8780F6}"/>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39CD9D05-CFB3-41E2-AE25-CEA8D575A912}"/>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F2A4DD05-B2B0-4707-A1B0-8C94C28E3127}"/>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45F2AB7F-6D07-456B-8E9D-C61B7FCAB28F}"/>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B7C46F59-28F0-4D02-A8DB-1CE448E3F0F0}"/>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3C979C9-F7FC-4014-85B2-D1495C58B312}"/>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EC7FE921-682B-4081-A737-45F33631A597}"/>
            </a:ext>
          </a:extLst>
        </xdr:cNvPr>
        <xdr:cNvSpPr txBox="1"/>
      </xdr:nvSpPr>
      <xdr:spPr bwMode="auto">
        <a:xfrm>
          <a:off x="14148249" y="145008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FCD17C30-505C-4847-BCDC-864BB0FC951C}"/>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CFA1081A-0D17-45A7-914A-F3C7D47C7B91}"/>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1E735B21-5E8F-42B0-BBA8-DAAB5AEF273D}"/>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2D28FA9F-C13D-4F71-84B0-6B114F53B64B}"/>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27FA273B-E2AF-409B-B6DD-59891CBCC0B2}"/>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6DD6E8FA-07A9-45BB-87A9-28EB0143AB8D}"/>
            </a:ext>
          </a:extLst>
        </xdr:cNvPr>
        <xdr:cNvSpPr txBox="1"/>
      </xdr:nvSpPr>
      <xdr:spPr bwMode="auto">
        <a:xfrm>
          <a:off x="9544" y="14500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8AAB6157-5B97-4E7A-9126-06B8E7BED301}"/>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C29D7876-7519-453F-BAA5-2F414C245420}"/>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8F936801-3D59-4925-AEB6-25D95A1C7D2F}"/>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E807254A-21D5-411C-AB53-CC0F3DB2C7D0}"/>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BCF0FC60-6010-423D-954C-E504B88C750A}"/>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22E2FC29-2EB0-4FE8-91A3-59CCFBA3752E}"/>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9BA0C631-D76F-4387-B905-8045844BBBB9}"/>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44813AFF-7422-4A18-B628-511EB9A45AD0}"/>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93ED7C95-BD6C-4E45-B27C-76F12B6AE19E}"/>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CF9E38EB-E19A-4A2A-9CDB-E56A8CB6DFA6}"/>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E4C9490-0069-4E93-B4A7-ED709F857B1A}"/>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2D3F53F7-F6FC-4083-A18C-005458A4776F}"/>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0A9A3E85-0D6B-49CF-A80B-538194D5782E}"/>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CDA26DF-9D79-4ED7-90F2-1E93E1B8E4C5}"/>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C6694B0A-1F7B-4622-8731-296ADF6C2203}"/>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ECB0776A-3625-45A2-A983-7883D1075E5B}"/>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DCF7F519-C093-41C8-98AC-873DD442FD38}"/>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7BD826FB-4688-4146-B455-5B6F0C82FCD7}"/>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9C2CF9AF-AAFC-4153-8780-C9492687FA57}"/>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E91EBB3-8447-4432-820F-F35B7E627930}"/>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881D1C28-CF90-475A-9754-02962106CEB1}"/>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B08A11D0-5E6A-487A-A3D9-F8733E9527C5}"/>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9687EB2D-705A-4D7F-836A-D84B78D983B3}"/>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5353E00-2AEF-4DE6-94AD-9B0B51B6EFC1}"/>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D5954B61-DC01-4071-B41D-17CBE197B97F}"/>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DC37BA09-8D4A-4E9F-8FA5-C6AB595264FB}"/>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684B3B59-1057-4902-BD77-9E8390F8AD3C}"/>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A0C181A0-F829-4D2C-9C88-25A37D452875}"/>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28C36734-F1F8-4541-A2A3-6827EAC9A3C5}"/>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C0763319-87DC-41A2-A2F2-8D228282DB66}"/>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41BE7740-4767-4F59-AC23-A43E98EBCAF1}"/>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229C9E3C-1348-410E-8D65-88AEFA107B61}"/>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9BC23037-265A-430E-96BC-200688F8F903}"/>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CDA57399-F528-44D4-B669-ED6351B8C01B}"/>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578F7C76-07C2-469A-BFAE-9C6FFBD7706E}"/>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6A29558C-A4C5-48BC-94E6-7B0BCF78B5D8}"/>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B9715CD6-65B1-4778-AEEC-E6BCBBB73C20}"/>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7AB852FA-F6CD-4957-8422-67C64169AC72}"/>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0A435900-F59E-4728-BB6B-BD71382A5E05}"/>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B99F31BB-9EBA-47C6-9119-D19878EA06A4}"/>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C9D3E446-D19A-45BD-A63D-C265C19F06C9}"/>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59C8149E-15EB-453C-ADB7-EE70E901802E}"/>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4E2C5188-2E6D-4D73-8C79-3EED2EE9C411}"/>
            </a:ext>
          </a:extLst>
        </xdr:cNvPr>
        <xdr:cNvSpPr txBox="1"/>
      </xdr:nvSpPr>
      <xdr:spPr bwMode="auto">
        <a:xfrm>
          <a:off x="14148249" y="145008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1D8893E7-488B-422D-9774-32651B93CAC5}"/>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1391580D-87E4-4D1A-9B07-3B207139F1DB}"/>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7E943B7C-91FA-475E-8335-0B930AA4DA3A}"/>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3AB32CB3-AE7E-4A8E-8B25-C2B4CB03FD2C}"/>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1562D159-AD65-4297-9E31-46F60C37A929}"/>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05E2EE61-1182-4B7E-9DB6-993965ED0C04}"/>
            </a:ext>
          </a:extLst>
        </xdr:cNvPr>
        <xdr:cNvSpPr txBox="1"/>
      </xdr:nvSpPr>
      <xdr:spPr bwMode="auto">
        <a:xfrm>
          <a:off x="9544" y="14500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BB36D149-95B1-48F8-B32A-C05511A90457}"/>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00E2FC65-A783-4E1A-8B5D-BACA715803D5}"/>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A53130C8-091E-4AFE-903F-E3C2DCB3F7E8}"/>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1D0261E-75B0-4240-B75A-72E5C4269D46}"/>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F54F640D-EB67-4CDD-9066-447DA2B67580}"/>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43EDB128-BF9B-4E5D-AC30-86BE31402941}"/>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2DBE8EC1-ED76-4339-94DE-DFEB44ED41F6}"/>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320D510C-B23B-4255-ACD6-20856DD70E0C}"/>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F45D9143-8723-4FF8-AFFB-97E1D8D64CF5}"/>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82F594D1-0FA7-4A51-B5CF-15D65E6A1F74}"/>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D0735037-7C04-4901-9737-863A13B3226E}"/>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16AF24FE-488E-49D3-B9ED-052CC426E5B2}"/>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622C8D8D-A9E0-425F-AE12-3CC9F6479A05}"/>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id="{DA3D8458-EF60-448A-9ABE-262E32E31149}"/>
            </a:ext>
          </a:extLst>
        </xdr:cNvPr>
        <xdr:cNvSpPr/>
      </xdr:nvSpPr>
      <xdr:spPr>
        <a:xfrm>
          <a:off x="2409825" y="723900"/>
          <a:ext cx="180975" cy="39052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3" name="正方形/長方形 2">
          <a:extLst>
            <a:ext uri="{FF2B5EF4-FFF2-40B4-BE49-F238E27FC236}">
              <a16:creationId xmlns:a16="http://schemas.microsoft.com/office/drawing/2014/main" id="{95EF7C29-A1A6-4D57-B920-1B3A1A6DE030}"/>
            </a:ext>
          </a:extLst>
        </xdr:cNvPr>
        <xdr:cNvSpPr/>
      </xdr:nvSpPr>
      <xdr:spPr>
        <a:xfrm>
          <a:off x="142875" y="15106649"/>
          <a:ext cx="9896475" cy="20097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0628\Desktop\&#31119;&#23713;&#24066;&#21152;&#31639;&#27096;&#24335;\01-&#23621;&#23429;.xlsx" TargetMode="External"/><Relationship Id="rId1" Type="http://schemas.openxmlformats.org/officeDocument/2006/relationships/externalLinkPath" Target="file:///C:\Users\0628\Desktop\&#31119;&#23713;&#24066;&#21152;&#31639;&#27096;&#24335;\01-&#23621;&#234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チェック表"/>
      <sheetName val="別紙１-１-２"/>
      <sheetName val="備考（1）"/>
      <sheetName val="別紙3－2"/>
      <sheetName val="別紙36"/>
      <sheetName val="別紙36-2"/>
      <sheetName val="参考様式１"/>
      <sheetName val="参考様式２"/>
      <sheetName val="参考様式３"/>
      <sheetName val="標準様式１（１枚版）"/>
      <sheetName val="標準様式１（100名）"/>
      <sheetName val="標準様式１【記載例】居宅介護支援"/>
      <sheetName val="標準様式１記入方法"/>
      <sheetName val="標準様式１プルダウン・リスト"/>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5">
          <cell r="C15" t="str">
            <v>管理者</v>
          </cell>
          <cell r="D15" t="str">
            <v>介護支援専門員</v>
          </cell>
          <cell r="E15" t="str">
            <v>介護予防支援担当職員</v>
          </cell>
          <cell r="F15" t="str">
            <v>ー</v>
          </cell>
          <cell r="G15" t="str">
            <v>ー</v>
          </cell>
          <cell r="H15" t="str">
            <v>ー</v>
          </cell>
          <cell r="I15" t="str">
            <v>ー</v>
          </cell>
          <cell r="J15" t="str">
            <v>ー</v>
          </cell>
          <cell r="K15" t="str">
            <v>ー</v>
          </cell>
        </row>
      </sheetData>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G32"/>
  <sheetViews>
    <sheetView view="pageBreakPreview" topLeftCell="A20" zoomScaleNormal="100" workbookViewId="0">
      <selection activeCell="E15" sqref="E15:F15"/>
    </sheetView>
  </sheetViews>
  <sheetFormatPr defaultColWidth="12" defaultRowHeight="10.8" x14ac:dyDescent="0.15"/>
  <cols>
    <col min="1" max="1" width="2.140625" style="17" customWidth="1"/>
    <col min="2" max="2" width="20.85546875" style="17" customWidth="1"/>
    <col min="3" max="3" width="5.85546875" style="17" customWidth="1"/>
    <col min="4" max="4" width="3.42578125" style="18" customWidth="1"/>
    <col min="5" max="5" width="3.42578125" style="19" customWidth="1"/>
    <col min="6" max="6" width="50.85546875" style="17" customWidth="1"/>
    <col min="7" max="7" width="30.85546875" style="20" customWidth="1"/>
    <col min="8" max="16384" width="12" style="17"/>
  </cols>
  <sheetData>
    <row r="1" spans="1:7" ht="30" customHeight="1" x14ac:dyDescent="0.15">
      <c r="A1" s="422" t="s">
        <v>12</v>
      </c>
      <c r="B1" s="423"/>
      <c r="C1" s="423"/>
      <c r="D1" s="423"/>
      <c r="E1" s="423"/>
      <c r="F1" s="423"/>
      <c r="G1" s="423"/>
    </row>
    <row r="2" spans="1:7" ht="12" customHeight="1" x14ac:dyDescent="0.15"/>
    <row r="3" spans="1:7" ht="12" customHeight="1" x14ac:dyDescent="0.15"/>
    <row r="4" spans="1:7" ht="12" customHeight="1" x14ac:dyDescent="0.15">
      <c r="A4" s="21" t="s">
        <v>46</v>
      </c>
    </row>
    <row r="5" spans="1:7" s="24" customFormat="1" ht="60" customHeight="1" x14ac:dyDescent="0.15">
      <c r="A5" s="424" t="s">
        <v>13</v>
      </c>
      <c r="B5" s="425"/>
      <c r="C5" s="22" t="s">
        <v>66</v>
      </c>
      <c r="D5" s="424" t="s">
        <v>14</v>
      </c>
      <c r="E5" s="426"/>
      <c r="F5" s="425"/>
      <c r="G5" s="23" t="s">
        <v>15</v>
      </c>
    </row>
    <row r="6" spans="1:7" s="24" customFormat="1" ht="19.8" customHeight="1" x14ac:dyDescent="0.15">
      <c r="A6" s="427" t="s">
        <v>67</v>
      </c>
      <c r="B6" s="428"/>
      <c r="C6" s="25" t="s">
        <v>68</v>
      </c>
      <c r="D6" s="26" t="s">
        <v>69</v>
      </c>
      <c r="E6" s="431" t="s">
        <v>216</v>
      </c>
      <c r="F6" s="432"/>
      <c r="G6" s="27"/>
    </row>
    <row r="7" spans="1:7" s="24" customFormat="1" ht="24" customHeight="1" x14ac:dyDescent="0.15">
      <c r="A7" s="429"/>
      <c r="B7" s="430"/>
      <c r="C7" s="28" t="s">
        <v>68</v>
      </c>
      <c r="D7" s="26" t="s">
        <v>69</v>
      </c>
      <c r="E7" s="433" t="s">
        <v>309</v>
      </c>
      <c r="F7" s="434"/>
      <c r="G7" s="27" t="s">
        <v>47</v>
      </c>
    </row>
    <row r="8" spans="1:7" s="24" customFormat="1" ht="18" customHeight="1" x14ac:dyDescent="0.15">
      <c r="A8" s="429"/>
      <c r="B8" s="430"/>
      <c r="C8" s="25" t="s">
        <v>68</v>
      </c>
      <c r="D8" s="26" t="s">
        <v>69</v>
      </c>
      <c r="E8" s="433" t="s">
        <v>211</v>
      </c>
      <c r="F8" s="434"/>
      <c r="G8" s="27"/>
    </row>
    <row r="9" spans="1:7" s="24" customFormat="1" ht="12" customHeight="1" x14ac:dyDescent="0.15">
      <c r="A9" s="429"/>
      <c r="B9" s="430"/>
      <c r="C9" s="435" t="s">
        <v>68</v>
      </c>
      <c r="D9" s="29" t="s">
        <v>69</v>
      </c>
      <c r="E9" s="30" t="s">
        <v>17</v>
      </c>
      <c r="F9" s="31"/>
      <c r="G9" s="438" t="s">
        <v>70</v>
      </c>
    </row>
    <row r="10" spans="1:7" s="24" customFormat="1" ht="12" customHeight="1" x14ac:dyDescent="0.15">
      <c r="A10" s="429"/>
      <c r="B10" s="430"/>
      <c r="C10" s="436"/>
      <c r="D10" s="29"/>
      <c r="E10" s="32" t="s">
        <v>71</v>
      </c>
      <c r="F10" s="33" t="s">
        <v>65</v>
      </c>
      <c r="G10" s="439"/>
    </row>
    <row r="11" spans="1:7" s="24" customFormat="1" ht="12" customHeight="1" x14ac:dyDescent="0.15">
      <c r="A11" s="429"/>
      <c r="B11" s="430"/>
      <c r="C11" s="436"/>
      <c r="D11" s="29"/>
      <c r="E11" s="30"/>
      <c r="F11" s="31"/>
      <c r="G11" s="439"/>
    </row>
    <row r="12" spans="1:7" s="24" customFormat="1" ht="12" customHeight="1" x14ac:dyDescent="0.15">
      <c r="A12" s="429"/>
      <c r="B12" s="430"/>
      <c r="C12" s="437"/>
      <c r="D12" s="29"/>
      <c r="E12" s="30"/>
      <c r="F12" s="31"/>
      <c r="G12" s="440"/>
    </row>
    <row r="13" spans="1:7" ht="18" customHeight="1" x14ac:dyDescent="0.15">
      <c r="A13" s="34"/>
      <c r="B13" s="35" t="s">
        <v>18</v>
      </c>
      <c r="C13" s="36"/>
      <c r="D13" s="417"/>
      <c r="E13" s="418"/>
      <c r="F13" s="419"/>
      <c r="G13" s="37"/>
    </row>
    <row r="14" spans="1:7" ht="78" customHeight="1" x14ac:dyDescent="0.15">
      <c r="A14" s="34"/>
      <c r="B14" s="400" t="s">
        <v>82</v>
      </c>
      <c r="C14" s="38" t="s">
        <v>16</v>
      </c>
      <c r="D14" s="39" t="s">
        <v>59</v>
      </c>
      <c r="E14" s="415" t="s">
        <v>306</v>
      </c>
      <c r="F14" s="416"/>
      <c r="G14" s="37"/>
    </row>
    <row r="15" spans="1:7" ht="39.15" customHeight="1" x14ac:dyDescent="0.15">
      <c r="A15" s="34"/>
      <c r="B15" s="401"/>
      <c r="C15" s="38" t="s">
        <v>61</v>
      </c>
      <c r="D15" s="40" t="s">
        <v>60</v>
      </c>
      <c r="E15" s="420" t="s">
        <v>518</v>
      </c>
      <c r="F15" s="421"/>
      <c r="G15" s="41" t="s">
        <v>74</v>
      </c>
    </row>
    <row r="16" spans="1:7" ht="48" customHeight="1" x14ac:dyDescent="0.15">
      <c r="A16" s="34"/>
      <c r="B16" s="401"/>
      <c r="C16" s="38" t="s">
        <v>61</v>
      </c>
      <c r="D16" s="40" t="s">
        <v>60</v>
      </c>
      <c r="E16" s="398" t="s">
        <v>212</v>
      </c>
      <c r="F16" s="399"/>
      <c r="G16" s="41" t="s">
        <v>58</v>
      </c>
    </row>
    <row r="17" spans="1:7" ht="24" customHeight="1" x14ac:dyDescent="0.15">
      <c r="A17" s="34"/>
      <c r="B17" s="401"/>
      <c r="C17" s="38" t="s">
        <v>61</v>
      </c>
      <c r="D17" s="40" t="s">
        <v>60</v>
      </c>
      <c r="E17" s="398" t="s">
        <v>64</v>
      </c>
      <c r="F17" s="399"/>
      <c r="G17" s="41" t="s">
        <v>55</v>
      </c>
    </row>
    <row r="18" spans="1:7" ht="36" customHeight="1" x14ac:dyDescent="0.15">
      <c r="A18" s="34"/>
      <c r="B18" s="401"/>
      <c r="C18" s="38" t="s">
        <v>61</v>
      </c>
      <c r="D18" s="40" t="s">
        <v>60</v>
      </c>
      <c r="E18" s="398" t="s">
        <v>73</v>
      </c>
      <c r="F18" s="399"/>
      <c r="G18" s="42" t="s">
        <v>63</v>
      </c>
    </row>
    <row r="19" spans="1:7" ht="36" customHeight="1" x14ac:dyDescent="0.15">
      <c r="A19" s="34"/>
      <c r="B19" s="401"/>
      <c r="C19" s="43" t="s">
        <v>61</v>
      </c>
      <c r="D19" s="40" t="s">
        <v>60</v>
      </c>
      <c r="E19" s="398" t="s">
        <v>56</v>
      </c>
      <c r="F19" s="399"/>
      <c r="G19" s="41" t="s">
        <v>57</v>
      </c>
    </row>
    <row r="20" spans="1:7" ht="111.15" customHeight="1" x14ac:dyDescent="0.15">
      <c r="A20" s="34"/>
      <c r="B20" s="401"/>
      <c r="C20" s="43" t="s">
        <v>16</v>
      </c>
      <c r="D20" s="40" t="s">
        <v>59</v>
      </c>
      <c r="E20" s="415" t="s">
        <v>76</v>
      </c>
      <c r="F20" s="416"/>
      <c r="G20" s="44" t="s">
        <v>77</v>
      </c>
    </row>
    <row r="21" spans="1:7" ht="36" customHeight="1" x14ac:dyDescent="0.15">
      <c r="A21" s="34"/>
      <c r="B21" s="401"/>
      <c r="C21" s="43" t="s">
        <v>61</v>
      </c>
      <c r="D21" s="40" t="s">
        <v>60</v>
      </c>
      <c r="E21" s="398" t="s">
        <v>78</v>
      </c>
      <c r="F21" s="399"/>
      <c r="G21" s="37" t="s">
        <v>57</v>
      </c>
    </row>
    <row r="22" spans="1:7" ht="48.75" customHeight="1" x14ac:dyDescent="0.15">
      <c r="A22" s="34"/>
      <c r="B22" s="45" t="s">
        <v>79</v>
      </c>
      <c r="C22" s="43" t="s">
        <v>61</v>
      </c>
      <c r="D22" s="39" t="s">
        <v>59</v>
      </c>
      <c r="E22" s="415" t="s">
        <v>307</v>
      </c>
      <c r="F22" s="416"/>
      <c r="G22" s="44"/>
    </row>
    <row r="23" spans="1:7" ht="48.75" customHeight="1" x14ac:dyDescent="0.15">
      <c r="A23" s="34"/>
      <c r="B23" s="163" t="s">
        <v>213</v>
      </c>
      <c r="C23" s="43" t="s">
        <v>61</v>
      </c>
      <c r="D23" s="46" t="s">
        <v>81</v>
      </c>
      <c r="E23" s="415" t="s">
        <v>308</v>
      </c>
      <c r="F23" s="416"/>
      <c r="G23" s="44"/>
    </row>
    <row r="24" spans="1:7" ht="18" customHeight="1" x14ac:dyDescent="0.15">
      <c r="A24" s="34"/>
      <c r="B24" s="400" t="s">
        <v>19</v>
      </c>
      <c r="C24" s="403"/>
      <c r="D24" s="406"/>
      <c r="E24" s="407"/>
      <c r="F24" s="408"/>
      <c r="G24" s="44"/>
    </row>
    <row r="25" spans="1:7" ht="18" customHeight="1" x14ac:dyDescent="0.15">
      <c r="A25" s="34"/>
      <c r="B25" s="401"/>
      <c r="C25" s="404"/>
      <c r="D25" s="409"/>
      <c r="E25" s="410"/>
      <c r="F25" s="411"/>
      <c r="G25" s="47"/>
    </row>
    <row r="26" spans="1:7" ht="18" customHeight="1" x14ac:dyDescent="0.15">
      <c r="A26" s="34"/>
      <c r="B26" s="402"/>
      <c r="C26" s="405"/>
      <c r="D26" s="412"/>
      <c r="E26" s="413"/>
      <c r="F26" s="414"/>
      <c r="G26" s="41"/>
    </row>
    <row r="27" spans="1:7" ht="18.75" customHeight="1" x14ac:dyDescent="0.15">
      <c r="A27" s="34"/>
      <c r="B27" s="393" t="s">
        <v>83</v>
      </c>
      <c r="C27" s="395" t="s">
        <v>62</v>
      </c>
      <c r="D27" s="384" t="s">
        <v>59</v>
      </c>
      <c r="E27" s="387" t="s">
        <v>217</v>
      </c>
      <c r="F27" s="388"/>
      <c r="G27" s="47"/>
    </row>
    <row r="28" spans="1:7" ht="18.75" customHeight="1" x14ac:dyDescent="0.15">
      <c r="A28" s="34"/>
      <c r="B28" s="393"/>
      <c r="C28" s="396"/>
      <c r="D28" s="385"/>
      <c r="E28" s="389"/>
      <c r="F28" s="390"/>
      <c r="G28" s="47"/>
    </row>
    <row r="29" spans="1:7" ht="18.75" customHeight="1" x14ac:dyDescent="0.15">
      <c r="A29" s="48"/>
      <c r="B29" s="394"/>
      <c r="C29" s="397"/>
      <c r="D29" s="386"/>
      <c r="E29" s="391"/>
      <c r="F29" s="392"/>
      <c r="G29" s="49"/>
    </row>
    <row r="31" spans="1:7" x14ac:dyDescent="0.15">
      <c r="B31" s="50"/>
    </row>
    <row r="32" spans="1:7" x14ac:dyDescent="0.15">
      <c r="B32" s="50"/>
    </row>
  </sheetData>
  <mergeCells count="28">
    <mergeCell ref="D13:F13"/>
    <mergeCell ref="E14:F14"/>
    <mergeCell ref="E15:F15"/>
    <mergeCell ref="A1:G1"/>
    <mergeCell ref="A5:B5"/>
    <mergeCell ref="D5:F5"/>
    <mergeCell ref="A6:B12"/>
    <mergeCell ref="E6:F6"/>
    <mergeCell ref="E8:F8"/>
    <mergeCell ref="E7:F7"/>
    <mergeCell ref="C9:C12"/>
    <mergeCell ref="G9:G12"/>
    <mergeCell ref="D27:D29"/>
    <mergeCell ref="E27:F29"/>
    <mergeCell ref="B27:B29"/>
    <mergeCell ref="C27:C29"/>
    <mergeCell ref="E16:F16"/>
    <mergeCell ref="E17:F17"/>
    <mergeCell ref="E21:F21"/>
    <mergeCell ref="B24:B26"/>
    <mergeCell ref="C24:C26"/>
    <mergeCell ref="D24:F26"/>
    <mergeCell ref="E18:F18"/>
    <mergeCell ref="E19:F19"/>
    <mergeCell ref="E20:F20"/>
    <mergeCell ref="B14:B21"/>
    <mergeCell ref="E22:F22"/>
    <mergeCell ref="E23:F23"/>
  </mergeCells>
  <phoneticPr fontId="2"/>
  <printOptions horizontalCentered="1"/>
  <pageMargins left="0.39370078740157483" right="0.39370078740157483" top="0.59055118110236227" bottom="0.39370078740157483" header="0.27559055118110237" footer="0.43307086614173229"/>
  <pageSetup paperSize="9" scale="92" orientation="portrait" r:id="rId1"/>
  <headerFooter alignWithMargins="0">
    <oddHeader>&amp;R&amp;A</oddHeader>
  </headerFooter>
  <rowBreaks count="1" manualBreakCount="1">
    <brk id="29"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AFD2E-729B-46F5-8F1F-3AAF046D4133}">
  <sheetPr>
    <pageSetUpPr fitToPage="1"/>
  </sheetPr>
  <dimension ref="B1:Y122"/>
  <sheetViews>
    <sheetView view="pageBreakPreview" zoomScale="80" zoomScaleNormal="100" zoomScaleSheetLayoutView="80" workbookViewId="0">
      <selection activeCell="F61" sqref="F61"/>
    </sheetView>
  </sheetViews>
  <sheetFormatPr defaultColWidth="5.140625" defaultRowHeight="13.2" x14ac:dyDescent="0.15"/>
  <cols>
    <col min="1" max="1" width="2.7109375" style="52" customWidth="1"/>
    <col min="2" max="2" width="2.140625" style="52" customWidth="1"/>
    <col min="3" max="19" width="5" style="52" customWidth="1"/>
    <col min="20" max="20" width="10" style="52" customWidth="1"/>
    <col min="21" max="25" width="4.140625" style="52" customWidth="1"/>
    <col min="26" max="26" width="2.7109375" style="52" customWidth="1"/>
    <col min="27" max="16384" width="5.140625" style="52"/>
  </cols>
  <sheetData>
    <row r="1" spans="2:25" ht="6.75" customHeight="1" x14ac:dyDescent="0.15"/>
    <row r="2" spans="2:25" x14ac:dyDescent="0.15">
      <c r="B2" s="52" t="s">
        <v>282</v>
      </c>
    </row>
    <row r="3" spans="2:25" ht="15.75" customHeight="1" x14ac:dyDescent="0.15">
      <c r="P3" s="53" t="s">
        <v>80</v>
      </c>
      <c r="Q3" s="618"/>
      <c r="R3" s="618"/>
      <c r="S3" s="51" t="s">
        <v>21</v>
      </c>
      <c r="T3" s="618"/>
      <c r="U3" s="618"/>
      <c r="V3" s="51" t="s">
        <v>219</v>
      </c>
      <c r="W3" s="618"/>
      <c r="X3" s="618"/>
      <c r="Y3" s="51" t="s">
        <v>220</v>
      </c>
    </row>
    <row r="4" spans="2:25" ht="10.5" customHeight="1" x14ac:dyDescent="0.15"/>
    <row r="5" spans="2:25" ht="27.75" customHeight="1" x14ac:dyDescent="0.15">
      <c r="B5" s="799" t="s">
        <v>283</v>
      </c>
      <c r="C5" s="799"/>
      <c r="D5" s="799"/>
      <c r="E5" s="799"/>
      <c r="F5" s="799"/>
      <c r="G5" s="799"/>
      <c r="H5" s="799"/>
      <c r="I5" s="799"/>
      <c r="J5" s="799"/>
      <c r="K5" s="799"/>
      <c r="L5" s="799"/>
      <c r="M5" s="799"/>
      <c r="N5" s="799"/>
      <c r="O5" s="799"/>
      <c r="P5" s="799"/>
      <c r="Q5" s="799"/>
      <c r="R5" s="799"/>
      <c r="S5" s="799"/>
      <c r="T5" s="799"/>
      <c r="U5" s="799"/>
      <c r="V5" s="799"/>
      <c r="W5" s="799"/>
      <c r="X5" s="799"/>
      <c r="Y5" s="799"/>
    </row>
    <row r="7" spans="2:25" ht="23.25" customHeight="1" x14ac:dyDescent="0.15">
      <c r="B7" s="597" t="s">
        <v>284</v>
      </c>
      <c r="C7" s="597"/>
      <c r="D7" s="597"/>
      <c r="E7" s="597"/>
      <c r="F7" s="597"/>
      <c r="G7" s="597"/>
      <c r="H7" s="597"/>
      <c r="I7" s="597"/>
      <c r="J7" s="597"/>
      <c r="K7" s="597"/>
      <c r="L7" s="597"/>
      <c r="M7" s="597"/>
      <c r="N7" s="597"/>
      <c r="O7" s="597"/>
      <c r="P7" s="597"/>
      <c r="Q7" s="597"/>
      <c r="R7" s="597"/>
      <c r="S7" s="597"/>
      <c r="T7" s="597"/>
      <c r="U7" s="597"/>
      <c r="V7" s="597"/>
      <c r="W7" s="597"/>
      <c r="X7" s="597"/>
      <c r="Y7" s="802"/>
    </row>
    <row r="8" spans="2:25" ht="23.25" customHeight="1" x14ac:dyDescent="0.15">
      <c r="B8" s="802" t="s">
        <v>285</v>
      </c>
      <c r="C8" s="802"/>
      <c r="D8" s="802"/>
      <c r="E8" s="802"/>
      <c r="F8" s="802"/>
      <c r="G8" s="802"/>
      <c r="H8" s="802"/>
      <c r="I8" s="803"/>
      <c r="J8" s="803"/>
      <c r="K8" s="803"/>
      <c r="L8" s="803"/>
      <c r="M8" s="803"/>
      <c r="N8" s="803"/>
      <c r="O8" s="803"/>
      <c r="P8" s="803"/>
      <c r="Q8" s="803"/>
      <c r="R8" s="803"/>
      <c r="S8" s="803"/>
      <c r="T8" s="803"/>
      <c r="U8" s="803"/>
      <c r="V8" s="803"/>
      <c r="W8" s="803"/>
      <c r="X8" s="803"/>
      <c r="Y8" s="803"/>
    </row>
    <row r="9" spans="2:25" ht="23.25" customHeight="1" x14ac:dyDescent="0.15">
      <c r="B9" s="802" t="s">
        <v>286</v>
      </c>
      <c r="C9" s="802"/>
      <c r="D9" s="802"/>
      <c r="E9" s="802"/>
      <c r="F9" s="802"/>
      <c r="G9" s="802"/>
      <c r="H9" s="802"/>
      <c r="I9" s="147" t="s">
        <v>151</v>
      </c>
      <c r="J9" s="150" t="s">
        <v>224</v>
      </c>
      <c r="K9" s="150"/>
      <c r="L9" s="150"/>
      <c r="M9" s="150"/>
      <c r="N9" s="148" t="s">
        <v>151</v>
      </c>
      <c r="O9" s="150" t="s">
        <v>225</v>
      </c>
      <c r="P9" s="150"/>
      <c r="Q9" s="150"/>
      <c r="R9" s="150"/>
      <c r="S9" s="148" t="s">
        <v>151</v>
      </c>
      <c r="T9" s="150" t="s">
        <v>226</v>
      </c>
      <c r="U9" s="150"/>
      <c r="V9" s="150"/>
      <c r="W9" s="150"/>
      <c r="X9" s="150"/>
      <c r="Y9" s="161"/>
    </row>
    <row r="11" spans="2:25" ht="6" customHeight="1" x14ac:dyDescent="0.15">
      <c r="B11" s="55"/>
      <c r="C11" s="151"/>
      <c r="D11" s="151"/>
      <c r="E11" s="151"/>
      <c r="F11" s="151"/>
      <c r="G11" s="151"/>
      <c r="H11" s="151"/>
      <c r="I11" s="151"/>
      <c r="J11" s="151"/>
      <c r="K11" s="151"/>
      <c r="L11" s="151"/>
      <c r="M11" s="151"/>
      <c r="N11" s="151"/>
      <c r="O11" s="151"/>
      <c r="P11" s="151"/>
      <c r="Q11" s="151"/>
      <c r="R11" s="151"/>
      <c r="S11" s="151"/>
      <c r="T11" s="151"/>
      <c r="U11" s="55"/>
      <c r="V11" s="151"/>
      <c r="W11" s="151"/>
      <c r="X11" s="151"/>
      <c r="Y11" s="156"/>
    </row>
    <row r="12" spans="2:25" x14ac:dyDescent="0.15">
      <c r="B12" s="56" t="s">
        <v>287</v>
      </c>
      <c r="U12" s="56"/>
      <c r="V12" s="157" t="s">
        <v>234</v>
      </c>
      <c r="W12" s="157" t="s">
        <v>59</v>
      </c>
      <c r="X12" s="157" t="s">
        <v>235</v>
      </c>
      <c r="Y12" s="158"/>
    </row>
    <row r="13" spans="2:25" ht="6" customHeight="1" x14ac:dyDescent="0.15">
      <c r="B13" s="56"/>
      <c r="U13" s="56"/>
      <c r="Y13" s="158"/>
    </row>
    <row r="14" spans="2:25" ht="18" customHeight="1" x14ac:dyDescent="0.15">
      <c r="B14" s="56"/>
      <c r="C14" s="52" t="s">
        <v>288</v>
      </c>
      <c r="U14" s="57"/>
      <c r="V14" s="51" t="s">
        <v>151</v>
      </c>
      <c r="W14" s="51" t="s">
        <v>59</v>
      </c>
      <c r="X14" s="51" t="s">
        <v>151</v>
      </c>
      <c r="Y14" s="153"/>
    </row>
    <row r="15" spans="2:25" ht="18" customHeight="1" x14ac:dyDescent="0.15">
      <c r="B15" s="56"/>
      <c r="C15" s="52" t="s">
        <v>289</v>
      </c>
      <c r="U15" s="57"/>
      <c r="V15" s="58"/>
      <c r="W15" s="58"/>
      <c r="X15" s="58"/>
      <c r="Y15" s="153"/>
    </row>
    <row r="16" spans="2:25" ht="18" customHeight="1" x14ac:dyDescent="0.15">
      <c r="B16" s="56"/>
      <c r="U16" s="57"/>
      <c r="V16" s="58"/>
      <c r="W16" s="58"/>
      <c r="X16" s="58"/>
      <c r="Y16" s="153"/>
    </row>
    <row r="17" spans="2:25" ht="18" customHeight="1" x14ac:dyDescent="0.15">
      <c r="B17" s="56"/>
      <c r="C17" s="52" t="s">
        <v>237</v>
      </c>
      <c r="D17" s="597" t="s">
        <v>242</v>
      </c>
      <c r="E17" s="597"/>
      <c r="F17" s="597"/>
      <c r="G17" s="597"/>
      <c r="H17" s="597"/>
      <c r="I17" s="59" t="s">
        <v>239</v>
      </c>
      <c r="J17" s="60"/>
      <c r="K17" s="60"/>
      <c r="L17" s="598"/>
      <c r="M17" s="598"/>
      <c r="N17" s="598"/>
      <c r="O17" s="54" t="s">
        <v>240</v>
      </c>
      <c r="U17" s="152"/>
      <c r="V17" s="51"/>
      <c r="W17" s="51"/>
      <c r="X17" s="51"/>
      <c r="Y17" s="61"/>
    </row>
    <row r="18" spans="2:25" ht="18" customHeight="1" x14ac:dyDescent="0.15">
      <c r="B18" s="56"/>
      <c r="C18" s="52" t="s">
        <v>237</v>
      </c>
      <c r="D18" s="597" t="s">
        <v>242</v>
      </c>
      <c r="E18" s="597"/>
      <c r="F18" s="597"/>
      <c r="G18" s="597"/>
      <c r="H18" s="597"/>
      <c r="I18" s="59" t="s">
        <v>290</v>
      </c>
      <c r="J18" s="60"/>
      <c r="K18" s="60"/>
      <c r="L18" s="598"/>
      <c r="M18" s="598"/>
      <c r="N18" s="598"/>
      <c r="O18" s="54" t="s">
        <v>240</v>
      </c>
      <c r="U18" s="152"/>
      <c r="V18" s="51"/>
      <c r="W18" s="51"/>
      <c r="X18" s="51"/>
      <c r="Y18" s="61"/>
    </row>
    <row r="19" spans="2:25" ht="18" customHeight="1" x14ac:dyDescent="0.15">
      <c r="B19" s="56"/>
      <c r="D19" s="51"/>
      <c r="E19" s="51"/>
      <c r="F19" s="51"/>
      <c r="G19" s="51"/>
      <c r="H19" s="51"/>
      <c r="O19" s="51"/>
      <c r="U19" s="152"/>
      <c r="V19" s="51"/>
      <c r="W19" s="51"/>
      <c r="X19" s="51"/>
      <c r="Y19" s="61"/>
    </row>
    <row r="20" spans="2:25" ht="18" customHeight="1" x14ac:dyDescent="0.15">
      <c r="B20" s="56"/>
      <c r="C20" s="52" t="s">
        <v>291</v>
      </c>
      <c r="U20" s="57"/>
      <c r="V20" s="51" t="s">
        <v>151</v>
      </c>
      <c r="W20" s="51" t="s">
        <v>59</v>
      </c>
      <c r="X20" s="51" t="s">
        <v>151</v>
      </c>
      <c r="Y20" s="153"/>
    </row>
    <row r="21" spans="2:25" ht="18" customHeight="1" x14ac:dyDescent="0.15">
      <c r="B21" s="56"/>
      <c r="C21" s="52" t="s">
        <v>292</v>
      </c>
      <c r="U21" s="57"/>
      <c r="V21" s="58"/>
      <c r="W21" s="58"/>
      <c r="X21" s="58"/>
      <c r="Y21" s="153"/>
    </row>
    <row r="22" spans="2:25" ht="18" customHeight="1" x14ac:dyDescent="0.15">
      <c r="B22" s="56"/>
      <c r="C22" s="52" t="s">
        <v>293</v>
      </c>
      <c r="T22" s="52" t="s">
        <v>246</v>
      </c>
      <c r="U22" s="57"/>
      <c r="V22" s="51" t="s">
        <v>151</v>
      </c>
      <c r="W22" s="51" t="s">
        <v>59</v>
      </c>
      <c r="X22" s="51" t="s">
        <v>151</v>
      </c>
      <c r="Y22" s="153"/>
    </row>
    <row r="23" spans="2:25" ht="18" customHeight="1" x14ac:dyDescent="0.15">
      <c r="B23" s="56"/>
      <c r="C23" s="52" t="s">
        <v>294</v>
      </c>
      <c r="U23" s="57"/>
      <c r="V23" s="51" t="s">
        <v>151</v>
      </c>
      <c r="W23" s="51" t="s">
        <v>59</v>
      </c>
      <c r="X23" s="51" t="s">
        <v>151</v>
      </c>
      <c r="Y23" s="153"/>
    </row>
    <row r="24" spans="2:25" ht="18" customHeight="1" x14ac:dyDescent="0.15">
      <c r="B24" s="56"/>
      <c r="C24" s="52" t="s">
        <v>295</v>
      </c>
      <c r="U24" s="57"/>
      <c r="V24" s="51" t="s">
        <v>151</v>
      </c>
      <c r="W24" s="51" t="s">
        <v>59</v>
      </c>
      <c r="X24" s="51" t="s">
        <v>151</v>
      </c>
      <c r="Y24" s="153"/>
    </row>
    <row r="25" spans="2:25" ht="18" customHeight="1" x14ac:dyDescent="0.15">
      <c r="B25" s="56"/>
      <c r="C25" s="52" t="s">
        <v>296</v>
      </c>
      <c r="U25" s="57"/>
      <c r="V25" s="58"/>
      <c r="W25" s="58"/>
      <c r="X25" s="58"/>
      <c r="Y25" s="153"/>
    </row>
    <row r="26" spans="2:25" ht="18" customHeight="1" x14ac:dyDescent="0.15">
      <c r="B26" s="56"/>
      <c r="C26" s="52" t="s">
        <v>297</v>
      </c>
      <c r="U26" s="57"/>
      <c r="V26" s="51" t="s">
        <v>151</v>
      </c>
      <c r="W26" s="51" t="s">
        <v>59</v>
      </c>
      <c r="X26" s="51" t="s">
        <v>151</v>
      </c>
      <c r="Y26" s="153"/>
    </row>
    <row r="27" spans="2:25" ht="18" customHeight="1" x14ac:dyDescent="0.15">
      <c r="B27" s="56"/>
      <c r="C27" s="52" t="s">
        <v>253</v>
      </c>
      <c r="U27" s="57"/>
      <c r="V27" s="51"/>
      <c r="W27" s="51"/>
      <c r="X27" s="51"/>
      <c r="Y27" s="153"/>
    </row>
    <row r="28" spans="2:25" ht="18" customHeight="1" x14ac:dyDescent="0.15">
      <c r="B28" s="56"/>
      <c r="C28" s="52" t="s">
        <v>254</v>
      </c>
      <c r="U28" s="57"/>
      <c r="V28" s="51"/>
      <c r="W28" s="51"/>
      <c r="X28" s="51"/>
      <c r="Y28" s="153"/>
    </row>
    <row r="29" spans="2:25" ht="18" customHeight="1" x14ac:dyDescent="0.15">
      <c r="B29" s="56"/>
      <c r="C29" s="52" t="s">
        <v>298</v>
      </c>
      <c r="U29" s="57"/>
      <c r="V29" s="51" t="s">
        <v>151</v>
      </c>
      <c r="W29" s="51" t="s">
        <v>59</v>
      </c>
      <c r="X29" s="51" t="s">
        <v>151</v>
      </c>
      <c r="Y29" s="153"/>
    </row>
    <row r="30" spans="2:25" ht="18" customHeight="1" x14ac:dyDescent="0.15">
      <c r="B30" s="56"/>
      <c r="C30" s="52" t="s">
        <v>299</v>
      </c>
      <c r="U30" s="57"/>
      <c r="V30" s="58"/>
      <c r="W30" s="58"/>
      <c r="X30" s="58"/>
      <c r="Y30" s="153"/>
    </row>
    <row r="31" spans="2:25" ht="18" customHeight="1" x14ac:dyDescent="0.15">
      <c r="B31" s="56"/>
      <c r="D31" s="52" t="s">
        <v>257</v>
      </c>
      <c r="U31" s="57"/>
      <c r="V31" s="51" t="s">
        <v>151</v>
      </c>
      <c r="W31" s="51" t="s">
        <v>59</v>
      </c>
      <c r="X31" s="51" t="s">
        <v>151</v>
      </c>
      <c r="Y31" s="153"/>
    </row>
    <row r="32" spans="2:25" ht="18" customHeight="1" x14ac:dyDescent="0.15">
      <c r="B32" s="56"/>
      <c r="D32" s="52" t="s">
        <v>258</v>
      </c>
      <c r="U32" s="57"/>
      <c r="V32" s="51" t="s">
        <v>151</v>
      </c>
      <c r="W32" s="51" t="s">
        <v>59</v>
      </c>
      <c r="X32" s="51" t="s">
        <v>151</v>
      </c>
      <c r="Y32" s="153"/>
    </row>
    <row r="33" spans="2:25" ht="18" customHeight="1" x14ac:dyDescent="0.15">
      <c r="B33" s="56"/>
      <c r="C33" s="52" t="s">
        <v>300</v>
      </c>
      <c r="U33" s="57"/>
      <c r="V33" s="51" t="s">
        <v>151</v>
      </c>
      <c r="W33" s="51" t="s">
        <v>59</v>
      </c>
      <c r="X33" s="51" t="s">
        <v>151</v>
      </c>
      <c r="Y33" s="153"/>
    </row>
    <row r="34" spans="2:25" ht="18" customHeight="1" x14ac:dyDescent="0.15">
      <c r="B34" s="56"/>
      <c r="C34" s="52" t="s">
        <v>301</v>
      </c>
      <c r="U34" s="57"/>
      <c r="V34" s="58"/>
      <c r="W34" s="58"/>
      <c r="X34" s="58"/>
      <c r="Y34" s="153"/>
    </row>
    <row r="35" spans="2:25" ht="18" customHeight="1" x14ac:dyDescent="0.15">
      <c r="B35" s="56"/>
      <c r="C35" s="52" t="s">
        <v>302</v>
      </c>
      <c r="U35" s="57"/>
      <c r="V35" s="51" t="s">
        <v>151</v>
      </c>
      <c r="W35" s="51" t="s">
        <v>59</v>
      </c>
      <c r="X35" s="51" t="s">
        <v>151</v>
      </c>
      <c r="Y35" s="153"/>
    </row>
    <row r="36" spans="2:25" ht="18" customHeight="1" x14ac:dyDescent="0.15">
      <c r="B36" s="56"/>
      <c r="C36" s="52" t="s">
        <v>303</v>
      </c>
      <c r="U36" s="57"/>
      <c r="V36" s="58"/>
      <c r="W36" s="58"/>
      <c r="X36" s="58"/>
      <c r="Y36" s="153"/>
    </row>
    <row r="37" spans="2:25" ht="18" customHeight="1" x14ac:dyDescent="0.15">
      <c r="B37" s="56"/>
      <c r="C37" s="52" t="s">
        <v>304</v>
      </c>
      <c r="U37" s="57"/>
      <c r="V37" s="51" t="s">
        <v>151</v>
      </c>
      <c r="W37" s="51" t="s">
        <v>59</v>
      </c>
      <c r="X37" s="51" t="s">
        <v>151</v>
      </c>
      <c r="Y37" s="153"/>
    </row>
    <row r="38" spans="2:25" ht="18" customHeight="1" x14ac:dyDescent="0.15">
      <c r="B38" s="56"/>
      <c r="C38" s="52" t="s">
        <v>264</v>
      </c>
      <c r="U38" s="57"/>
      <c r="V38" s="58"/>
      <c r="W38" s="58"/>
      <c r="X38" s="58"/>
      <c r="Y38" s="153"/>
    </row>
    <row r="39" spans="2:25" ht="18" customHeight="1" x14ac:dyDescent="0.15">
      <c r="B39" s="62"/>
      <c r="C39" s="154" t="s">
        <v>305</v>
      </c>
      <c r="D39" s="154"/>
      <c r="E39" s="154"/>
      <c r="F39" s="154"/>
      <c r="G39" s="154"/>
      <c r="H39" s="154"/>
      <c r="I39" s="154"/>
      <c r="J39" s="154"/>
      <c r="K39" s="154"/>
      <c r="L39" s="154"/>
      <c r="M39" s="154"/>
      <c r="N39" s="154"/>
      <c r="O39" s="154"/>
      <c r="P39" s="154"/>
      <c r="Q39" s="154"/>
      <c r="R39" s="154"/>
      <c r="S39" s="154"/>
      <c r="T39" s="154"/>
      <c r="U39" s="133"/>
      <c r="V39" s="105"/>
      <c r="W39" s="105"/>
      <c r="X39" s="105"/>
      <c r="Y39" s="155"/>
    </row>
    <row r="40" spans="2:25" x14ac:dyDescent="0.15">
      <c r="B40" s="52" t="s">
        <v>276</v>
      </c>
    </row>
    <row r="41" spans="2:25" ht="14.25" customHeight="1" x14ac:dyDescent="0.15">
      <c r="B41" s="52" t="s">
        <v>277</v>
      </c>
    </row>
    <row r="43" spans="2:25" ht="14.25" customHeight="1" x14ac:dyDescent="0.15"/>
    <row r="121" spans="3:7" x14ac:dyDescent="0.15">
      <c r="C121" s="154"/>
      <c r="D121" s="154"/>
      <c r="E121" s="154"/>
      <c r="F121" s="154"/>
      <c r="G121" s="154"/>
    </row>
    <row r="122" spans="3:7" x14ac:dyDescent="0.15">
      <c r="C122" s="151"/>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2"/>
  <dataValidations count="1">
    <dataValidation type="list" allowBlank="1" showInputMessage="1" showErrorMessage="1" sqref="I9 N9 S9 V14 X14 V20 X20 V22:V24 X22:X24 V26:V29 X26:X29 V31:V33 X31:X33 V35 X35 V37 X37" xr:uid="{CC416F73-0D31-4FD2-8E0F-C13351771C71}">
      <formula1>"□,■"</formula1>
    </dataValidation>
  </dataValidations>
  <pageMargins left="0.7" right="0.7" top="0.75" bottom="0.75" header="0.3" footer="0.3"/>
  <pageSetup paperSize="9" scale="9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U42"/>
  <sheetViews>
    <sheetView view="pageBreakPreview" zoomScaleNormal="100" workbookViewId="0">
      <selection activeCell="X10" sqref="X10"/>
    </sheetView>
  </sheetViews>
  <sheetFormatPr defaultColWidth="3.85546875" defaultRowHeight="13.2" x14ac:dyDescent="0.15"/>
  <cols>
    <col min="1" max="24" width="5.85546875" style="1" customWidth="1"/>
    <col min="25" max="16384" width="3.85546875" style="1"/>
  </cols>
  <sheetData>
    <row r="1" spans="1:21" ht="16.5" customHeight="1" x14ac:dyDescent="0.15">
      <c r="U1" s="16"/>
    </row>
    <row r="2" spans="1:21" ht="16.5" customHeight="1" x14ac:dyDescent="0.15">
      <c r="U2" s="2"/>
    </row>
    <row r="3" spans="1:21" ht="16.5" customHeight="1" x14ac:dyDescent="0.15">
      <c r="U3" s="2"/>
    </row>
    <row r="4" spans="1:21" ht="16.5" customHeight="1" x14ac:dyDescent="0.15">
      <c r="A4" s="820" t="s">
        <v>49</v>
      </c>
      <c r="B4" s="820"/>
      <c r="C4" s="820"/>
      <c r="D4" s="820"/>
      <c r="E4" s="820"/>
      <c r="F4" s="820"/>
      <c r="G4" s="820"/>
      <c r="H4" s="820"/>
      <c r="I4" s="820"/>
      <c r="J4" s="820"/>
      <c r="K4" s="820"/>
      <c r="L4" s="820"/>
      <c r="M4" s="820"/>
      <c r="N4" s="820"/>
      <c r="O4" s="820"/>
      <c r="P4" s="820"/>
      <c r="Q4" s="820"/>
      <c r="R4" s="820"/>
      <c r="S4" s="820"/>
      <c r="T4" s="820"/>
      <c r="U4" s="820"/>
    </row>
    <row r="5" spans="1:21" ht="16.5" customHeight="1" x14ac:dyDescent="0.15">
      <c r="A5" s="820" t="s">
        <v>28</v>
      </c>
      <c r="B5" s="820"/>
      <c r="C5" s="820"/>
      <c r="D5" s="820"/>
      <c r="E5" s="820"/>
      <c r="F5" s="820"/>
      <c r="G5" s="820"/>
      <c r="H5" s="820"/>
      <c r="I5" s="820"/>
      <c r="J5" s="820"/>
      <c r="K5" s="820"/>
      <c r="L5" s="820"/>
      <c r="M5" s="820"/>
      <c r="N5" s="820"/>
      <c r="O5" s="820"/>
      <c r="P5" s="820"/>
      <c r="Q5" s="820"/>
      <c r="R5" s="820"/>
      <c r="S5" s="820"/>
      <c r="T5" s="820"/>
      <c r="U5" s="820"/>
    </row>
    <row r="6" spans="1:21" ht="16.5" customHeight="1" x14ac:dyDescent="0.15">
      <c r="A6" s="3"/>
      <c r="B6" s="3"/>
      <c r="C6" s="3"/>
      <c r="D6" s="3"/>
      <c r="E6" s="3"/>
      <c r="F6" s="3"/>
      <c r="G6" s="3"/>
      <c r="H6" s="3"/>
      <c r="I6" s="3"/>
      <c r="J6" s="3"/>
      <c r="K6" s="3"/>
      <c r="L6" s="3"/>
      <c r="M6" s="3"/>
      <c r="N6" s="3"/>
      <c r="O6" s="3"/>
      <c r="P6" s="3"/>
      <c r="Q6" s="3"/>
      <c r="R6" s="3"/>
      <c r="S6" s="3"/>
      <c r="T6" s="3"/>
      <c r="U6" s="3"/>
    </row>
    <row r="7" spans="1:21" s="4" customFormat="1" ht="22.5" customHeight="1" x14ac:dyDescent="0.15">
      <c r="A7" s="823" t="s">
        <v>20</v>
      </c>
      <c r="B7" s="823"/>
      <c r="C7" s="823"/>
      <c r="D7" s="824"/>
      <c r="E7" s="824"/>
      <c r="F7" s="824"/>
      <c r="G7" s="824"/>
      <c r="H7" s="824"/>
      <c r="I7" s="824"/>
      <c r="J7" s="824"/>
      <c r="L7" s="823" t="s">
        <v>26</v>
      </c>
      <c r="M7" s="823"/>
      <c r="N7" s="823"/>
      <c r="O7" s="823"/>
      <c r="P7" s="823"/>
      <c r="Q7" s="823"/>
      <c r="R7" s="823"/>
      <c r="S7" s="823"/>
      <c r="T7" s="823"/>
      <c r="U7" s="823"/>
    </row>
    <row r="8" spans="1:21" ht="16.5" customHeight="1" x14ac:dyDescent="0.15">
      <c r="A8" s="3"/>
      <c r="B8" s="3"/>
      <c r="C8" s="3"/>
      <c r="D8" s="3"/>
      <c r="E8" s="3"/>
      <c r="F8" s="3"/>
      <c r="G8" s="3"/>
      <c r="H8" s="3"/>
      <c r="I8" s="3"/>
      <c r="J8" s="3"/>
      <c r="K8" s="3"/>
      <c r="L8" s="3"/>
      <c r="M8" s="3"/>
      <c r="N8" s="3"/>
      <c r="O8" s="3"/>
      <c r="P8" s="3"/>
      <c r="Q8" s="3"/>
      <c r="R8" s="3"/>
      <c r="S8" s="3"/>
      <c r="T8" s="3"/>
      <c r="U8" s="3"/>
    </row>
    <row r="9" spans="1:21" ht="16.5" customHeight="1" x14ac:dyDescent="0.15">
      <c r="A9" s="5" t="s">
        <v>48</v>
      </c>
      <c r="B9" s="5"/>
      <c r="C9" s="5"/>
      <c r="D9" s="5"/>
      <c r="E9" s="5"/>
      <c r="F9" s="5"/>
      <c r="G9" s="5"/>
      <c r="H9" s="5"/>
      <c r="I9" s="5"/>
      <c r="J9" s="5"/>
      <c r="K9" s="5"/>
      <c r="L9" s="5"/>
      <c r="M9" s="5"/>
      <c r="N9" s="5"/>
      <c r="O9" s="5"/>
      <c r="P9" s="5"/>
      <c r="Q9" s="5"/>
      <c r="R9" s="5"/>
      <c r="S9" s="5"/>
      <c r="T9" s="5"/>
      <c r="U9" s="5"/>
    </row>
    <row r="10" spans="1:21" ht="16.5" customHeight="1" x14ac:dyDescent="0.15">
      <c r="A10" s="5"/>
      <c r="B10" s="5"/>
      <c r="C10" s="5"/>
      <c r="D10" s="5"/>
      <c r="E10" s="5"/>
      <c r="F10" s="5"/>
      <c r="G10" s="5"/>
      <c r="H10" s="5"/>
      <c r="I10" s="5"/>
      <c r="J10" s="5"/>
      <c r="K10" s="5"/>
      <c r="T10" s="5"/>
      <c r="U10" s="5"/>
    </row>
    <row r="11" spans="1:21" ht="16.5" customHeight="1" x14ac:dyDescent="0.15">
      <c r="A11" s="5" t="s">
        <v>29</v>
      </c>
      <c r="B11" s="5"/>
      <c r="C11" s="5"/>
      <c r="D11" s="5"/>
      <c r="E11" s="5"/>
      <c r="F11" s="3"/>
      <c r="G11" s="3"/>
      <c r="H11" s="3"/>
      <c r="I11" s="3"/>
      <c r="J11" s="5"/>
      <c r="K11" s="5"/>
      <c r="L11" s="5"/>
      <c r="U11" s="6"/>
    </row>
    <row r="12" spans="1:21" ht="22.5" customHeight="1" thickBot="1" x14ac:dyDescent="0.2">
      <c r="B12" s="815" t="s">
        <v>10</v>
      </c>
      <c r="C12" s="816"/>
      <c r="D12" s="817"/>
      <c r="E12" s="815" t="s">
        <v>41</v>
      </c>
      <c r="F12" s="816"/>
      <c r="G12" s="816"/>
      <c r="H12" s="817"/>
    </row>
    <row r="13" spans="1:21" ht="22.5" customHeight="1" thickTop="1" x14ac:dyDescent="0.15">
      <c r="B13" s="818" t="s">
        <v>30</v>
      </c>
      <c r="C13" s="819"/>
      <c r="D13" s="7" t="s">
        <v>22</v>
      </c>
      <c r="E13" s="821"/>
      <c r="F13" s="822"/>
      <c r="G13" s="822"/>
      <c r="H13" s="8" t="s">
        <v>24</v>
      </c>
      <c r="I13" s="6"/>
      <c r="J13" s="6"/>
      <c r="K13" s="6"/>
      <c r="L13" s="6"/>
    </row>
    <row r="14" spans="1:21" ht="22.5" customHeight="1" x14ac:dyDescent="0.15">
      <c r="B14" s="804" t="s">
        <v>31</v>
      </c>
      <c r="C14" s="805"/>
      <c r="D14" s="9" t="s">
        <v>22</v>
      </c>
      <c r="E14" s="806"/>
      <c r="F14" s="807"/>
      <c r="G14" s="807"/>
      <c r="H14" s="10" t="s">
        <v>24</v>
      </c>
      <c r="I14" s="6"/>
      <c r="J14" s="6"/>
      <c r="K14" s="6"/>
      <c r="L14" s="6"/>
    </row>
    <row r="15" spans="1:21" ht="22.5" customHeight="1" x14ac:dyDescent="0.15">
      <c r="B15" s="804" t="s">
        <v>32</v>
      </c>
      <c r="C15" s="805"/>
      <c r="D15" s="9" t="s">
        <v>22</v>
      </c>
      <c r="E15" s="806"/>
      <c r="F15" s="807"/>
      <c r="G15" s="807"/>
      <c r="H15" s="10" t="s">
        <v>24</v>
      </c>
      <c r="I15" s="6"/>
      <c r="J15" s="6"/>
      <c r="K15" s="6"/>
      <c r="L15" s="6"/>
    </row>
    <row r="16" spans="1:21" ht="22.5" customHeight="1" x14ac:dyDescent="0.15">
      <c r="B16" s="804" t="s">
        <v>33</v>
      </c>
      <c r="C16" s="805"/>
      <c r="D16" s="9" t="s">
        <v>22</v>
      </c>
      <c r="E16" s="806"/>
      <c r="F16" s="807"/>
      <c r="G16" s="807"/>
      <c r="H16" s="10" t="s">
        <v>24</v>
      </c>
      <c r="I16" s="6"/>
      <c r="J16" s="6"/>
      <c r="K16" s="6"/>
      <c r="L16" s="6"/>
    </row>
    <row r="17" spans="1:21" ht="22.5" customHeight="1" x14ac:dyDescent="0.15">
      <c r="B17" s="804" t="s">
        <v>34</v>
      </c>
      <c r="C17" s="805"/>
      <c r="D17" s="9" t="s">
        <v>22</v>
      </c>
      <c r="E17" s="806"/>
      <c r="F17" s="807"/>
      <c r="G17" s="807"/>
      <c r="H17" s="10" t="s">
        <v>24</v>
      </c>
      <c r="I17" s="6"/>
      <c r="J17" s="6"/>
      <c r="K17" s="6"/>
      <c r="L17" s="6"/>
    </row>
    <row r="18" spans="1:21" ht="22.5" customHeight="1" x14ac:dyDescent="0.15">
      <c r="B18" s="804" t="s">
        <v>35</v>
      </c>
      <c r="C18" s="805"/>
      <c r="D18" s="9" t="s">
        <v>22</v>
      </c>
      <c r="E18" s="806"/>
      <c r="F18" s="807"/>
      <c r="G18" s="807"/>
      <c r="H18" s="10" t="s">
        <v>24</v>
      </c>
      <c r="I18" s="6"/>
      <c r="J18" s="6"/>
      <c r="K18" s="6"/>
      <c r="L18" s="6"/>
    </row>
    <row r="19" spans="1:21" ht="22.5" customHeight="1" x14ac:dyDescent="0.15">
      <c r="B19" s="804" t="s">
        <v>36</v>
      </c>
      <c r="C19" s="805"/>
      <c r="D19" s="9" t="s">
        <v>22</v>
      </c>
      <c r="E19" s="806"/>
      <c r="F19" s="807"/>
      <c r="G19" s="807"/>
      <c r="H19" s="10" t="s">
        <v>24</v>
      </c>
      <c r="I19" s="6"/>
      <c r="J19" s="6"/>
      <c r="K19" s="6"/>
      <c r="L19" s="6"/>
    </row>
    <row r="20" spans="1:21" ht="22.5" customHeight="1" x14ac:dyDescent="0.15">
      <c r="B20" s="804" t="s">
        <v>37</v>
      </c>
      <c r="C20" s="805"/>
      <c r="D20" s="9" t="s">
        <v>22</v>
      </c>
      <c r="E20" s="806"/>
      <c r="F20" s="807"/>
      <c r="G20" s="807"/>
      <c r="H20" s="10" t="s">
        <v>24</v>
      </c>
      <c r="I20" s="6"/>
      <c r="J20" s="6"/>
      <c r="K20" s="6"/>
      <c r="L20" s="6"/>
    </row>
    <row r="21" spans="1:21" ht="22.5" customHeight="1" thickBot="1" x14ac:dyDescent="0.2">
      <c r="B21" s="804" t="s">
        <v>38</v>
      </c>
      <c r="C21" s="805"/>
      <c r="D21" s="9" t="s">
        <v>22</v>
      </c>
      <c r="E21" s="806"/>
      <c r="F21" s="807"/>
      <c r="G21" s="807"/>
      <c r="H21" s="10" t="s">
        <v>24</v>
      </c>
      <c r="I21" s="6"/>
      <c r="J21" s="6"/>
      <c r="K21" s="6"/>
      <c r="L21" s="6"/>
    </row>
    <row r="22" spans="1:21" ht="22.5" customHeight="1" thickBot="1" x14ac:dyDescent="0.2">
      <c r="B22" s="804" t="s">
        <v>39</v>
      </c>
      <c r="C22" s="805"/>
      <c r="D22" s="9" t="s">
        <v>22</v>
      </c>
      <c r="E22" s="806"/>
      <c r="F22" s="807"/>
      <c r="G22" s="807"/>
      <c r="H22" s="10" t="s">
        <v>24</v>
      </c>
      <c r="I22" s="811" t="s">
        <v>42</v>
      </c>
      <c r="J22" s="812"/>
      <c r="K22" s="812"/>
      <c r="L22" s="813"/>
      <c r="N22" s="1" t="s">
        <v>51</v>
      </c>
    </row>
    <row r="23" spans="1:21" ht="22.5" customHeight="1" thickTop="1" thickBot="1" x14ac:dyDescent="0.2">
      <c r="B23" s="804" t="s">
        <v>40</v>
      </c>
      <c r="C23" s="805"/>
      <c r="D23" s="9" t="s">
        <v>22</v>
      </c>
      <c r="E23" s="806"/>
      <c r="F23" s="807"/>
      <c r="G23" s="807"/>
      <c r="H23" s="10" t="s">
        <v>24</v>
      </c>
      <c r="I23" s="809"/>
      <c r="J23" s="810"/>
      <c r="K23" s="810"/>
      <c r="L23" s="11" t="s">
        <v>24</v>
      </c>
      <c r="M23" s="12" t="s">
        <v>27</v>
      </c>
      <c r="N23" s="1" t="s">
        <v>43</v>
      </c>
    </row>
    <row r="24" spans="1:21" s="14" customFormat="1" ht="16.5" customHeight="1" x14ac:dyDescent="0.15">
      <c r="A24" s="13"/>
      <c r="B24" s="13"/>
      <c r="C24" s="13"/>
      <c r="D24" s="13"/>
      <c r="E24" s="13"/>
      <c r="F24" s="13"/>
      <c r="G24" s="13"/>
      <c r="H24" s="13"/>
      <c r="I24" s="13"/>
      <c r="J24" s="13"/>
      <c r="K24" s="13"/>
      <c r="L24" s="13"/>
      <c r="U24" s="13"/>
    </row>
    <row r="25" spans="1:21" s="15" customFormat="1" ht="13.5" customHeight="1" x14ac:dyDescent="0.15">
      <c r="A25" s="15" t="s">
        <v>11</v>
      </c>
    </row>
    <row r="26" spans="1:21" s="15" customFormat="1" ht="13.5" customHeight="1" x14ac:dyDescent="0.15">
      <c r="A26" s="15">
        <v>1</v>
      </c>
      <c r="B26" s="15" t="s">
        <v>50</v>
      </c>
    </row>
    <row r="27" spans="1:21" s="15" customFormat="1" ht="13.5" customHeight="1" x14ac:dyDescent="0.15">
      <c r="A27" s="15">
        <v>2</v>
      </c>
      <c r="B27" s="15" t="s">
        <v>52</v>
      </c>
    </row>
    <row r="28" spans="1:21" s="14" customFormat="1" ht="16.5" customHeight="1" x14ac:dyDescent="0.15">
      <c r="A28" s="13"/>
      <c r="B28" s="13"/>
      <c r="C28" s="13"/>
      <c r="D28" s="13"/>
      <c r="E28" s="13"/>
      <c r="F28" s="13"/>
      <c r="G28" s="13"/>
      <c r="H28" s="13"/>
      <c r="I28" s="13"/>
      <c r="J28" s="13"/>
      <c r="K28" s="13"/>
      <c r="L28" s="13"/>
      <c r="U28" s="13"/>
    </row>
    <row r="29" spans="1:21" ht="16.5" customHeight="1" x14ac:dyDescent="0.15"/>
    <row r="30" spans="1:21" ht="16.5" customHeight="1" x14ac:dyDescent="0.15">
      <c r="A30" s="5" t="s">
        <v>44</v>
      </c>
      <c r="B30" s="5"/>
      <c r="C30" s="5"/>
      <c r="D30" s="5"/>
      <c r="E30" s="5"/>
      <c r="F30" s="5"/>
      <c r="G30" s="5"/>
      <c r="H30" s="5"/>
      <c r="I30" s="5"/>
      <c r="J30" s="5"/>
      <c r="K30" s="5"/>
      <c r="L30" s="5"/>
    </row>
    <row r="31" spans="1:21" ht="22.5" customHeight="1" thickBot="1" x14ac:dyDescent="0.2">
      <c r="B31" s="814" t="s">
        <v>10</v>
      </c>
      <c r="C31" s="814"/>
      <c r="D31" s="814"/>
      <c r="E31" s="814" t="s">
        <v>23</v>
      </c>
      <c r="F31" s="814"/>
      <c r="G31" s="814"/>
      <c r="H31" s="814"/>
    </row>
    <row r="32" spans="1:21" ht="22.5" customHeight="1" thickTop="1" thickBot="1" x14ac:dyDescent="0.2">
      <c r="B32" s="804"/>
      <c r="C32" s="805"/>
      <c r="D32" s="9" t="s">
        <v>22</v>
      </c>
      <c r="E32" s="806"/>
      <c r="F32" s="807"/>
      <c r="G32" s="807"/>
      <c r="H32" s="10" t="s">
        <v>24</v>
      </c>
      <c r="I32" s="6"/>
      <c r="J32" s="6"/>
      <c r="K32" s="6"/>
      <c r="L32" s="6"/>
    </row>
    <row r="33" spans="1:21" ht="22.5" customHeight="1" thickBot="1" x14ac:dyDescent="0.2">
      <c r="B33" s="804"/>
      <c r="C33" s="805"/>
      <c r="D33" s="9" t="s">
        <v>22</v>
      </c>
      <c r="E33" s="806"/>
      <c r="F33" s="807"/>
      <c r="G33" s="807"/>
      <c r="H33" s="10" t="s">
        <v>24</v>
      </c>
      <c r="I33" s="811" t="s">
        <v>25</v>
      </c>
      <c r="J33" s="812"/>
      <c r="K33" s="812"/>
      <c r="L33" s="813"/>
      <c r="N33" s="1" t="s">
        <v>51</v>
      </c>
    </row>
    <row r="34" spans="1:21" ht="22.5" customHeight="1" thickTop="1" thickBot="1" x14ac:dyDescent="0.2">
      <c r="B34" s="804"/>
      <c r="C34" s="805"/>
      <c r="D34" s="9" t="s">
        <v>22</v>
      </c>
      <c r="E34" s="806"/>
      <c r="F34" s="807"/>
      <c r="G34" s="807"/>
      <c r="H34" s="10" t="s">
        <v>24</v>
      </c>
      <c r="I34" s="809"/>
      <c r="J34" s="810"/>
      <c r="K34" s="810"/>
      <c r="L34" s="11" t="s">
        <v>24</v>
      </c>
      <c r="M34" s="12" t="s">
        <v>27</v>
      </c>
      <c r="N34" s="1" t="s">
        <v>45</v>
      </c>
    </row>
    <row r="35" spans="1:21" s="14" customFormat="1" ht="16.5" customHeight="1" x14ac:dyDescent="0.15">
      <c r="A35" s="13"/>
      <c r="B35" s="13"/>
      <c r="C35" s="13"/>
      <c r="D35" s="13"/>
      <c r="E35" s="13"/>
      <c r="F35" s="13"/>
      <c r="G35" s="13"/>
      <c r="H35" s="13"/>
      <c r="I35" s="13"/>
      <c r="J35" s="13"/>
      <c r="K35" s="13"/>
    </row>
    <row r="36" spans="1:21" s="15" customFormat="1" ht="13.5" customHeight="1" x14ac:dyDescent="0.15">
      <c r="A36" s="15" t="s">
        <v>11</v>
      </c>
    </row>
    <row r="37" spans="1:21" s="15" customFormat="1" ht="13.5" customHeight="1" x14ac:dyDescent="0.15">
      <c r="A37" s="15">
        <v>1</v>
      </c>
      <c r="B37" s="808" t="s">
        <v>54</v>
      </c>
      <c r="C37" s="808"/>
      <c r="D37" s="808"/>
      <c r="E37" s="808"/>
      <c r="F37" s="808"/>
      <c r="G37" s="808"/>
      <c r="H37" s="808"/>
      <c r="I37" s="808"/>
      <c r="J37" s="808"/>
      <c r="K37" s="808"/>
      <c r="L37" s="808"/>
      <c r="M37" s="808"/>
      <c r="N37" s="808"/>
      <c r="O37" s="808"/>
      <c r="P37" s="808"/>
      <c r="Q37" s="808"/>
      <c r="R37" s="808"/>
      <c r="S37" s="808"/>
      <c r="T37" s="808"/>
      <c r="U37" s="808"/>
    </row>
    <row r="38" spans="1:21" s="15" customFormat="1" ht="13.5" customHeight="1" x14ac:dyDescent="0.15">
      <c r="B38" s="808"/>
      <c r="C38" s="808"/>
      <c r="D38" s="808"/>
      <c r="E38" s="808"/>
      <c r="F38" s="808"/>
      <c r="G38" s="808"/>
      <c r="H38" s="808"/>
      <c r="I38" s="808"/>
      <c r="J38" s="808"/>
      <c r="K38" s="808"/>
      <c r="L38" s="808"/>
      <c r="M38" s="808"/>
      <c r="N38" s="808"/>
      <c r="O38" s="808"/>
      <c r="P38" s="808"/>
      <c r="Q38" s="808"/>
      <c r="R38" s="808"/>
      <c r="S38" s="808"/>
      <c r="T38" s="808"/>
      <c r="U38" s="808"/>
    </row>
    <row r="39" spans="1:21" s="15" customFormat="1" ht="13.5" customHeight="1" x14ac:dyDescent="0.15">
      <c r="A39" s="15">
        <v>2</v>
      </c>
      <c r="B39" s="808" t="s">
        <v>53</v>
      </c>
      <c r="C39" s="808"/>
      <c r="D39" s="808"/>
      <c r="E39" s="808"/>
      <c r="F39" s="808"/>
      <c r="G39" s="808"/>
      <c r="H39" s="808"/>
      <c r="I39" s="808"/>
      <c r="J39" s="808"/>
      <c r="K39" s="808"/>
      <c r="L39" s="808"/>
      <c r="M39" s="808"/>
      <c r="N39" s="808"/>
      <c r="O39" s="808"/>
      <c r="P39" s="808"/>
      <c r="Q39" s="808"/>
      <c r="R39" s="808"/>
      <c r="S39" s="808"/>
      <c r="T39" s="808"/>
      <c r="U39" s="808"/>
    </row>
    <row r="40" spans="1:21" s="15" customFormat="1" ht="13.5" customHeight="1" x14ac:dyDescent="0.15">
      <c r="B40" s="808"/>
      <c r="C40" s="808"/>
      <c r="D40" s="808"/>
      <c r="E40" s="808"/>
      <c r="F40" s="808"/>
      <c r="G40" s="808"/>
      <c r="H40" s="808"/>
      <c r="I40" s="808"/>
      <c r="J40" s="808"/>
      <c r="K40" s="808"/>
      <c r="L40" s="808"/>
      <c r="M40" s="808"/>
      <c r="N40" s="808"/>
      <c r="O40" s="808"/>
      <c r="P40" s="808"/>
      <c r="Q40" s="808"/>
      <c r="R40" s="808"/>
      <c r="S40" s="808"/>
      <c r="T40" s="808"/>
      <c r="U40" s="808"/>
    </row>
    <row r="41" spans="1:21" s="15" customFormat="1" ht="13.5" customHeight="1" x14ac:dyDescent="0.15">
      <c r="B41" s="808"/>
      <c r="C41" s="808"/>
      <c r="D41" s="808"/>
      <c r="E41" s="808"/>
      <c r="F41" s="808"/>
      <c r="G41" s="808"/>
      <c r="H41" s="808"/>
      <c r="I41" s="808"/>
      <c r="J41" s="808"/>
      <c r="K41" s="808"/>
      <c r="L41" s="808"/>
      <c r="M41" s="808"/>
      <c r="N41" s="808"/>
      <c r="O41" s="808"/>
      <c r="P41" s="808"/>
      <c r="Q41" s="808"/>
      <c r="R41" s="808"/>
      <c r="S41" s="808"/>
      <c r="T41" s="808"/>
      <c r="U41" s="808"/>
    </row>
    <row r="42" spans="1:21" s="14" customFormat="1" ht="22.5" customHeight="1" x14ac:dyDescent="0.15"/>
  </sheetData>
  <mergeCells count="44">
    <mergeCell ref="A5:U5"/>
    <mergeCell ref="A4:U4"/>
    <mergeCell ref="E18:G18"/>
    <mergeCell ref="E19:G19"/>
    <mergeCell ref="B14:C14"/>
    <mergeCell ref="E13:G13"/>
    <mergeCell ref="E14:G14"/>
    <mergeCell ref="B12:D12"/>
    <mergeCell ref="O7:U7"/>
    <mergeCell ref="B17:C17"/>
    <mergeCell ref="A7:C7"/>
    <mergeCell ref="D7:J7"/>
    <mergeCell ref="L7:N7"/>
    <mergeCell ref="B16:C16"/>
    <mergeCell ref="E15:G15"/>
    <mergeCell ref="E16:G16"/>
    <mergeCell ref="E12:H12"/>
    <mergeCell ref="B13:C13"/>
    <mergeCell ref="B15:C15"/>
    <mergeCell ref="I23:K23"/>
    <mergeCell ref="I22:L22"/>
    <mergeCell ref="B19:C19"/>
    <mergeCell ref="B20:C20"/>
    <mergeCell ref="B21:C21"/>
    <mergeCell ref="B22:C22"/>
    <mergeCell ref="E20:G20"/>
    <mergeCell ref="B23:C23"/>
    <mergeCell ref="B31:D31"/>
    <mergeCell ref="E31:H31"/>
    <mergeCell ref="E17:G17"/>
    <mergeCell ref="E21:G21"/>
    <mergeCell ref="E22:G22"/>
    <mergeCell ref="E23:G23"/>
    <mergeCell ref="B18:C18"/>
    <mergeCell ref="B32:C32"/>
    <mergeCell ref="E32:G32"/>
    <mergeCell ref="B39:U41"/>
    <mergeCell ref="B37:U38"/>
    <mergeCell ref="I34:K34"/>
    <mergeCell ref="I33:L33"/>
    <mergeCell ref="B33:C33"/>
    <mergeCell ref="E33:G33"/>
    <mergeCell ref="B34:C34"/>
    <mergeCell ref="E34:G34"/>
  </mergeCells>
  <phoneticPr fontId="2"/>
  <pageMargins left="0.70866141732283472" right="0.70866141732283472" top="0.55118110236220474" bottom="0.47244094488188981" header="0.31496062992125984" footer="0.31496062992125984"/>
  <pageSetup paperSize="9" scale="95" orientation="portrait" r:id="rId1"/>
  <headerFooter alignWithMargins="0">
    <oddHeader>&amp;R参考様式1</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CF1EF-3000-41D0-B0B7-B217D785E19D}">
  <sheetPr>
    <pageSetUpPr fitToPage="1"/>
  </sheetPr>
  <dimension ref="B1:K45"/>
  <sheetViews>
    <sheetView workbookViewId="0">
      <selection activeCell="C53" sqref="C53"/>
    </sheetView>
  </sheetViews>
  <sheetFormatPr defaultColWidth="12.85546875" defaultRowHeight="19.2" x14ac:dyDescent="0.15"/>
  <cols>
    <col min="1" max="1" width="2.85546875" style="275" customWidth="1"/>
    <col min="2" max="2" width="12.28515625" style="275" customWidth="1"/>
    <col min="3" max="11" width="58" style="275" customWidth="1"/>
    <col min="12" max="16384" width="12.85546875" style="275"/>
  </cols>
  <sheetData>
    <row r="1" spans="2:11" x14ac:dyDescent="0.15">
      <c r="B1" s="275" t="s">
        <v>516</v>
      </c>
    </row>
    <row r="3" spans="2:11" x14ac:dyDescent="0.15">
      <c r="B3" s="294" t="s">
        <v>402</v>
      </c>
      <c r="C3" s="294" t="s">
        <v>515</v>
      </c>
    </row>
    <row r="4" spans="2:11" x14ac:dyDescent="0.15">
      <c r="B4" s="294">
        <v>1</v>
      </c>
      <c r="C4" s="293" t="s">
        <v>384</v>
      </c>
    </row>
    <row r="5" spans="2:11" x14ac:dyDescent="0.15">
      <c r="B5" s="294">
        <v>2</v>
      </c>
      <c r="C5" s="293" t="s">
        <v>514</v>
      </c>
    </row>
    <row r="6" spans="2:11" x14ac:dyDescent="0.15">
      <c r="B6" s="294">
        <v>3</v>
      </c>
      <c r="C6" s="293"/>
    </row>
    <row r="7" spans="2:11" x14ac:dyDescent="0.15">
      <c r="B7" s="294">
        <v>4</v>
      </c>
      <c r="C7" s="293"/>
    </row>
    <row r="8" spans="2:11" x14ac:dyDescent="0.15">
      <c r="B8" s="294">
        <v>5</v>
      </c>
      <c r="C8" s="293"/>
    </row>
    <row r="9" spans="2:11" x14ac:dyDescent="0.15">
      <c r="B9" s="294">
        <v>6</v>
      </c>
      <c r="C9" s="293"/>
    </row>
    <row r="10" spans="2:11" x14ac:dyDescent="0.15">
      <c r="B10" s="294">
        <v>7</v>
      </c>
      <c r="C10" s="293"/>
    </row>
    <row r="11" spans="2:11" x14ac:dyDescent="0.15">
      <c r="B11" s="294">
        <v>8</v>
      </c>
      <c r="C11" s="293"/>
    </row>
    <row r="13" spans="2:11" x14ac:dyDescent="0.15">
      <c r="B13" s="275" t="s">
        <v>513</v>
      </c>
    </row>
    <row r="14" spans="2:11" ht="19.8" thickBot="1" x14ac:dyDescent="0.2"/>
    <row r="15" spans="2:11" ht="19.8" thickBot="1" x14ac:dyDescent="0.2">
      <c r="B15" s="292" t="s">
        <v>477</v>
      </c>
      <c r="C15" s="291" t="s">
        <v>476</v>
      </c>
      <c r="D15" s="290" t="s">
        <v>475</v>
      </c>
      <c r="E15" s="289" t="s">
        <v>474</v>
      </c>
      <c r="F15" s="288" t="s">
        <v>505</v>
      </c>
      <c r="G15" s="288" t="s">
        <v>505</v>
      </c>
      <c r="H15" s="288" t="s">
        <v>505</v>
      </c>
      <c r="I15" s="288" t="s">
        <v>505</v>
      </c>
      <c r="J15" s="288" t="s">
        <v>505</v>
      </c>
      <c r="K15" s="287" t="s">
        <v>505</v>
      </c>
    </row>
    <row r="16" spans="2:11" x14ac:dyDescent="0.15">
      <c r="B16" s="825" t="s">
        <v>512</v>
      </c>
      <c r="C16" s="286" t="s">
        <v>511</v>
      </c>
      <c r="D16" s="283" t="s">
        <v>511</v>
      </c>
      <c r="E16" s="283" t="s">
        <v>510</v>
      </c>
      <c r="F16" s="283"/>
      <c r="G16" s="283"/>
      <c r="H16" s="283"/>
      <c r="I16" s="285"/>
      <c r="J16" s="285"/>
      <c r="K16" s="284"/>
    </row>
    <row r="17" spans="2:11" x14ac:dyDescent="0.15">
      <c r="B17" s="825"/>
      <c r="C17" s="282" t="s">
        <v>509</v>
      </c>
      <c r="D17" s="283" t="s">
        <v>475</v>
      </c>
      <c r="E17" s="283" t="s">
        <v>475</v>
      </c>
      <c r="F17" s="283"/>
      <c r="G17" s="283"/>
      <c r="H17" s="283"/>
      <c r="I17" s="280"/>
      <c r="J17" s="280"/>
      <c r="K17" s="279"/>
    </row>
    <row r="18" spans="2:11" x14ac:dyDescent="0.15">
      <c r="B18" s="825"/>
      <c r="C18" s="282" t="s">
        <v>509</v>
      </c>
      <c r="D18" s="283" t="s">
        <v>505</v>
      </c>
      <c r="E18" s="283" t="s">
        <v>508</v>
      </c>
      <c r="F18" s="283"/>
      <c r="G18" s="283"/>
      <c r="H18" s="283"/>
      <c r="I18" s="280"/>
      <c r="J18" s="280"/>
      <c r="K18" s="279"/>
    </row>
    <row r="19" spans="2:11" x14ac:dyDescent="0.15">
      <c r="B19" s="825"/>
      <c r="C19" s="282" t="s">
        <v>505</v>
      </c>
      <c r="D19" s="283" t="s">
        <v>505</v>
      </c>
      <c r="E19" s="283" t="s">
        <v>507</v>
      </c>
      <c r="F19" s="283"/>
      <c r="G19" s="283"/>
      <c r="H19" s="283"/>
      <c r="I19" s="280"/>
      <c r="J19" s="280"/>
      <c r="K19" s="279"/>
    </row>
    <row r="20" spans="2:11" x14ac:dyDescent="0.15">
      <c r="B20" s="825"/>
      <c r="C20" s="282" t="s">
        <v>505</v>
      </c>
      <c r="D20" s="283" t="s">
        <v>505</v>
      </c>
      <c r="E20" s="283" t="s">
        <v>506</v>
      </c>
      <c r="F20" s="283"/>
      <c r="G20" s="283"/>
      <c r="H20" s="283"/>
      <c r="I20" s="280"/>
      <c r="J20" s="280"/>
      <c r="K20" s="279"/>
    </row>
    <row r="21" spans="2:11" x14ac:dyDescent="0.15">
      <c r="B21" s="825"/>
      <c r="C21" s="282" t="s">
        <v>505</v>
      </c>
      <c r="D21" s="283" t="s">
        <v>505</v>
      </c>
      <c r="E21" s="283" t="s">
        <v>505</v>
      </c>
      <c r="F21" s="283"/>
      <c r="G21" s="283"/>
      <c r="H21" s="283"/>
      <c r="I21" s="280"/>
      <c r="J21" s="280"/>
      <c r="K21" s="279"/>
    </row>
    <row r="22" spans="2:11" x14ac:dyDescent="0.15">
      <c r="B22" s="825"/>
      <c r="C22" s="282" t="s">
        <v>505</v>
      </c>
      <c r="D22" s="283" t="s">
        <v>505</v>
      </c>
      <c r="E22" s="283" t="s">
        <v>505</v>
      </c>
      <c r="F22" s="283"/>
      <c r="G22" s="283"/>
      <c r="H22" s="283"/>
      <c r="I22" s="280"/>
      <c r="J22" s="280"/>
      <c r="K22" s="279"/>
    </row>
    <row r="23" spans="2:11" x14ac:dyDescent="0.15">
      <c r="B23" s="825"/>
      <c r="C23" s="282" t="s">
        <v>505</v>
      </c>
      <c r="D23" s="283" t="s">
        <v>505</v>
      </c>
      <c r="E23" s="283" t="s">
        <v>505</v>
      </c>
      <c r="F23" s="283"/>
      <c r="G23" s="283"/>
      <c r="H23" s="283"/>
      <c r="I23" s="280"/>
      <c r="J23" s="280"/>
      <c r="K23" s="279"/>
    </row>
    <row r="24" spans="2:11" x14ac:dyDescent="0.15">
      <c r="B24" s="825"/>
      <c r="C24" s="282" t="s">
        <v>505</v>
      </c>
      <c r="D24" s="283" t="s">
        <v>505</v>
      </c>
      <c r="E24" s="283" t="s">
        <v>505</v>
      </c>
      <c r="F24" s="283"/>
      <c r="G24" s="283"/>
      <c r="H24" s="283"/>
      <c r="I24" s="280"/>
      <c r="J24" s="280"/>
      <c r="K24" s="279"/>
    </row>
    <row r="25" spans="2:11" x14ac:dyDescent="0.15">
      <c r="B25" s="825"/>
      <c r="C25" s="282" t="s">
        <v>505</v>
      </c>
      <c r="D25" s="281" t="s">
        <v>505</v>
      </c>
      <c r="E25" s="281" t="s">
        <v>505</v>
      </c>
      <c r="F25" s="281"/>
      <c r="G25" s="281"/>
      <c r="H25" s="281"/>
      <c r="I25" s="280"/>
      <c r="J25" s="280"/>
      <c r="K25" s="279"/>
    </row>
    <row r="26" spans="2:11" x14ac:dyDescent="0.15">
      <c r="B26" s="825"/>
      <c r="C26" s="282" t="s">
        <v>505</v>
      </c>
      <c r="D26" s="281" t="s">
        <v>505</v>
      </c>
      <c r="E26" s="281" t="s">
        <v>505</v>
      </c>
      <c r="F26" s="281"/>
      <c r="G26" s="281"/>
      <c r="H26" s="281"/>
      <c r="I26" s="280"/>
      <c r="J26" s="280"/>
      <c r="K26" s="279"/>
    </row>
    <row r="27" spans="2:11" x14ac:dyDescent="0.15">
      <c r="B27" s="825"/>
      <c r="C27" s="282" t="s">
        <v>505</v>
      </c>
      <c r="D27" s="281" t="s">
        <v>505</v>
      </c>
      <c r="E27" s="281" t="s">
        <v>505</v>
      </c>
      <c r="F27" s="281"/>
      <c r="G27" s="281"/>
      <c r="H27" s="281"/>
      <c r="I27" s="280"/>
      <c r="J27" s="280"/>
      <c r="K27" s="279"/>
    </row>
    <row r="28" spans="2:11" ht="19.8" thickBot="1" x14ac:dyDescent="0.2">
      <c r="B28" s="826"/>
      <c r="C28" s="278" t="s">
        <v>505</v>
      </c>
      <c r="D28" s="277" t="s">
        <v>505</v>
      </c>
      <c r="E28" s="277" t="s">
        <v>505</v>
      </c>
      <c r="F28" s="277"/>
      <c r="G28" s="277"/>
      <c r="H28" s="277"/>
      <c r="I28" s="277"/>
      <c r="J28" s="277"/>
      <c r="K28" s="276"/>
    </row>
    <row r="31" spans="2:11" x14ac:dyDescent="0.15">
      <c r="C31" s="275" t="s">
        <v>504</v>
      </c>
    </row>
    <row r="32" spans="2:11" x14ac:dyDescent="0.15">
      <c r="C32" s="275" t="s">
        <v>503</v>
      </c>
    </row>
    <row r="33" spans="3:3" x14ac:dyDescent="0.15">
      <c r="C33" s="275" t="s">
        <v>502</v>
      </c>
    </row>
    <row r="34" spans="3:3" x14ac:dyDescent="0.15">
      <c r="C34" s="275" t="s">
        <v>501</v>
      </c>
    </row>
    <row r="35" spans="3:3" x14ac:dyDescent="0.15">
      <c r="C35" s="275" t="s">
        <v>500</v>
      </c>
    </row>
    <row r="36" spans="3:3" x14ac:dyDescent="0.15">
      <c r="C36" s="275" t="s">
        <v>499</v>
      </c>
    </row>
    <row r="37" spans="3:3" x14ac:dyDescent="0.15">
      <c r="C37" s="275" t="s">
        <v>498</v>
      </c>
    </row>
    <row r="38" spans="3:3" x14ac:dyDescent="0.15">
      <c r="C38" s="275" t="s">
        <v>497</v>
      </c>
    </row>
    <row r="40" spans="3:3" x14ac:dyDescent="0.15">
      <c r="C40" s="275" t="s">
        <v>496</v>
      </c>
    </row>
    <row r="41" spans="3:3" x14ac:dyDescent="0.15">
      <c r="C41" s="275" t="s">
        <v>495</v>
      </c>
    </row>
    <row r="42" spans="3:3" x14ac:dyDescent="0.15">
      <c r="C42" s="275" t="s">
        <v>494</v>
      </c>
    </row>
    <row r="43" spans="3:3" x14ac:dyDescent="0.15">
      <c r="C43" s="275" t="s">
        <v>493</v>
      </c>
    </row>
    <row r="44" spans="3:3" x14ac:dyDescent="0.15">
      <c r="C44" s="275" t="s">
        <v>492</v>
      </c>
    </row>
    <row r="45" spans="3:3" x14ac:dyDescent="0.15">
      <c r="C45" s="275" t="s">
        <v>491</v>
      </c>
    </row>
  </sheetData>
  <mergeCells count="1">
    <mergeCell ref="B16:B28"/>
  </mergeCells>
  <phoneticPr fontId="2"/>
  <pageMargins left="0.70866141732283472" right="0.70866141732283472" top="0.74803149606299213" bottom="0.74803149606299213" header="0.31496062992125984" footer="0.31496062992125984"/>
  <pageSetup paperSize="9" scale="32"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753EA-2493-4A0A-A87B-1961FDDDD9F1}">
  <dimension ref="A1:G18"/>
  <sheetViews>
    <sheetView view="pageBreakPreview" zoomScaleNormal="100" zoomScaleSheetLayoutView="100" workbookViewId="0">
      <selection activeCell="A5" sqref="A5:B5"/>
    </sheetView>
  </sheetViews>
  <sheetFormatPr defaultColWidth="12" defaultRowHeight="10.8" x14ac:dyDescent="0.15"/>
  <cols>
    <col min="1" max="1" width="2.140625" style="17" customWidth="1"/>
    <col min="2" max="2" width="20.85546875" style="17" customWidth="1"/>
    <col min="3" max="3" width="5.7109375" style="17" customWidth="1"/>
    <col min="4" max="4" width="3.42578125" style="18" customWidth="1"/>
    <col min="5" max="5" width="3.42578125" style="19" customWidth="1"/>
    <col min="6" max="6" width="54.42578125" style="17" customWidth="1"/>
    <col min="7" max="7" width="30.85546875" style="20" customWidth="1"/>
    <col min="8" max="16384" width="12" style="17"/>
  </cols>
  <sheetData>
    <row r="1" spans="1:7" ht="30" customHeight="1" x14ac:dyDescent="0.15">
      <c r="A1" s="422" t="s">
        <v>519</v>
      </c>
      <c r="B1" s="423"/>
      <c r="C1" s="423"/>
      <c r="D1" s="423"/>
      <c r="E1" s="423"/>
      <c r="F1" s="423"/>
      <c r="G1" s="423"/>
    </row>
    <row r="2" spans="1:7" ht="10.199999999999999" customHeight="1" x14ac:dyDescent="0.15">
      <c r="A2" s="166"/>
      <c r="B2" s="167"/>
      <c r="C2" s="167"/>
      <c r="D2" s="167"/>
      <c r="E2" s="167"/>
      <c r="F2" s="167"/>
      <c r="G2" s="167"/>
    </row>
    <row r="3" spans="1:7" ht="10.199999999999999" customHeight="1" x14ac:dyDescent="0.15">
      <c r="A3" s="166"/>
      <c r="B3" s="167"/>
      <c r="C3" s="167"/>
      <c r="D3" s="167"/>
      <c r="E3" s="167"/>
      <c r="F3" s="167"/>
      <c r="G3" s="167"/>
    </row>
    <row r="4" spans="1:7" ht="12" customHeight="1" x14ac:dyDescent="0.15">
      <c r="A4" s="299" t="s">
        <v>520</v>
      </c>
    </row>
    <row r="5" spans="1:7" s="24" customFormat="1" ht="60" customHeight="1" x14ac:dyDescent="0.15">
      <c r="A5" s="441" t="s">
        <v>13</v>
      </c>
      <c r="B5" s="442"/>
      <c r="C5" s="300" t="s">
        <v>66</v>
      </c>
      <c r="D5" s="441" t="s">
        <v>14</v>
      </c>
      <c r="E5" s="443"/>
      <c r="F5" s="442"/>
      <c r="G5" s="301" t="s">
        <v>15</v>
      </c>
    </row>
    <row r="6" spans="1:7" s="24" customFormat="1" ht="24" customHeight="1" x14ac:dyDescent="0.15">
      <c r="A6" s="444" t="s">
        <v>67</v>
      </c>
      <c r="B6" s="445"/>
      <c r="C6" s="302" t="s">
        <v>16</v>
      </c>
      <c r="D6" s="303" t="s">
        <v>59</v>
      </c>
      <c r="E6" s="448" t="s">
        <v>309</v>
      </c>
      <c r="F6" s="449"/>
      <c r="G6" s="304" t="s">
        <v>47</v>
      </c>
    </row>
    <row r="7" spans="1:7" s="24" customFormat="1" ht="24" customHeight="1" x14ac:dyDescent="0.15">
      <c r="A7" s="446"/>
      <c r="B7" s="447"/>
      <c r="C7" s="305" t="s">
        <v>16</v>
      </c>
      <c r="D7" s="303" t="s">
        <v>59</v>
      </c>
      <c r="E7" s="450" t="s">
        <v>521</v>
      </c>
      <c r="F7" s="451"/>
      <c r="G7" s="306" t="s">
        <v>522</v>
      </c>
    </row>
    <row r="8" spans="1:7" s="24" customFormat="1" ht="18" customHeight="1" x14ac:dyDescent="0.15">
      <c r="A8" s="446"/>
      <c r="B8" s="447"/>
      <c r="C8" s="305" t="s">
        <v>16</v>
      </c>
      <c r="D8" s="303" t="s">
        <v>59</v>
      </c>
      <c r="E8" s="452" t="s">
        <v>530</v>
      </c>
      <c r="F8" s="453"/>
      <c r="G8" s="304"/>
    </row>
    <row r="9" spans="1:7" ht="18" customHeight="1" x14ac:dyDescent="0.15">
      <c r="A9" s="307"/>
      <c r="B9" s="308" t="s">
        <v>18</v>
      </c>
      <c r="C9" s="309"/>
      <c r="D9" s="454"/>
      <c r="E9" s="455"/>
      <c r="F9" s="456"/>
      <c r="G9" s="310"/>
    </row>
    <row r="10" spans="1:7" ht="18" customHeight="1" x14ac:dyDescent="0.15">
      <c r="A10" s="307"/>
      <c r="B10" s="457" t="s">
        <v>19</v>
      </c>
      <c r="C10" s="460"/>
      <c r="D10" s="463"/>
      <c r="E10" s="464"/>
      <c r="F10" s="465"/>
      <c r="G10" s="311"/>
    </row>
    <row r="11" spans="1:7" ht="18" customHeight="1" x14ac:dyDescent="0.15">
      <c r="A11" s="307"/>
      <c r="B11" s="458"/>
      <c r="C11" s="461"/>
      <c r="D11" s="466"/>
      <c r="E11" s="467"/>
      <c r="F11" s="468"/>
      <c r="G11" s="312"/>
    </row>
    <row r="12" spans="1:7" ht="9" customHeight="1" x14ac:dyDescent="0.15">
      <c r="A12" s="307"/>
      <c r="B12" s="459"/>
      <c r="C12" s="462"/>
      <c r="D12" s="469"/>
      <c r="E12" s="470"/>
      <c r="F12" s="471"/>
      <c r="G12" s="313"/>
    </row>
    <row r="13" spans="1:7" ht="18.75" customHeight="1" x14ac:dyDescent="0.15">
      <c r="A13" s="307"/>
      <c r="B13" s="472" t="s">
        <v>523</v>
      </c>
      <c r="C13" s="474" t="s">
        <v>16</v>
      </c>
      <c r="D13" s="477" t="s">
        <v>59</v>
      </c>
      <c r="E13" s="480" t="s">
        <v>217</v>
      </c>
      <c r="F13" s="481"/>
      <c r="G13" s="312"/>
    </row>
    <row r="14" spans="1:7" ht="18.75" customHeight="1" x14ac:dyDescent="0.15">
      <c r="A14" s="307"/>
      <c r="B14" s="472"/>
      <c r="C14" s="475"/>
      <c r="D14" s="478"/>
      <c r="E14" s="482"/>
      <c r="F14" s="483"/>
      <c r="G14" s="312"/>
    </row>
    <row r="15" spans="1:7" ht="18.75" customHeight="1" x14ac:dyDescent="0.15">
      <c r="A15" s="314"/>
      <c r="B15" s="473"/>
      <c r="C15" s="476"/>
      <c r="D15" s="479"/>
      <c r="E15" s="484"/>
      <c r="F15" s="485"/>
      <c r="G15" s="315"/>
    </row>
    <row r="17" spans="2:2" x14ac:dyDescent="0.15">
      <c r="B17" s="316"/>
    </row>
    <row r="18" spans="2:2" x14ac:dyDescent="0.15">
      <c r="B18" s="316"/>
    </row>
  </sheetData>
  <mergeCells count="15">
    <mergeCell ref="D9:F9"/>
    <mergeCell ref="B10:B12"/>
    <mergeCell ref="C10:C12"/>
    <mergeCell ref="D10:F12"/>
    <mergeCell ref="B13:B15"/>
    <mergeCell ref="C13:C15"/>
    <mergeCell ref="D13:D15"/>
    <mergeCell ref="E13:F15"/>
    <mergeCell ref="A1:G1"/>
    <mergeCell ref="A5:B5"/>
    <mergeCell ref="D5:F5"/>
    <mergeCell ref="A6:B8"/>
    <mergeCell ref="E6:F6"/>
    <mergeCell ref="E7:F7"/>
    <mergeCell ref="E8:F8"/>
  </mergeCells>
  <phoneticPr fontId="2"/>
  <printOptions horizontalCentered="1"/>
  <pageMargins left="0.39370078740157483" right="0.39370078740157483" top="0.59055118110236227" bottom="0.39370078740157483" header="0.27559055118110237" footer="0.43307086614173229"/>
  <pageSetup paperSize="9" scale="84" orientation="portrait" r:id="rId1"/>
  <headerFooter alignWithMargins="0">
    <oddHeader>&amp;R&amp;A</oddHeader>
  </headerFooter>
  <rowBreaks count="1" manualBreakCount="1">
    <brk id="15"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FEC37-EFBD-41D7-B153-72F866946B2A}">
  <sheetPr>
    <pageSetUpPr fitToPage="1"/>
  </sheetPr>
  <dimension ref="B1:AQ138"/>
  <sheetViews>
    <sheetView tabSelected="1" view="pageBreakPreview" zoomScaleNormal="100" zoomScaleSheetLayoutView="100" workbookViewId="0">
      <selection activeCell="C27" sqref="C27:L29"/>
    </sheetView>
  </sheetViews>
  <sheetFormatPr defaultColWidth="11.5703125" defaultRowHeight="13.2" x14ac:dyDescent="0.2"/>
  <cols>
    <col min="1" max="1" width="1.85546875" style="65" customWidth="1"/>
    <col min="2" max="2" width="5.42578125" style="65" customWidth="1"/>
    <col min="3" max="3" width="4.28515625" style="65" customWidth="1"/>
    <col min="4" max="4" width="0.5703125" style="65" customWidth="1"/>
    <col min="5" max="40" width="4" style="65" customWidth="1"/>
    <col min="41" max="41" width="1.85546875" style="65" customWidth="1"/>
    <col min="42" max="42" width="11.5703125" style="64"/>
    <col min="43" max="16384" width="11.5703125" style="65"/>
  </cols>
  <sheetData>
    <row r="1" spans="2:42" s="58" customFormat="1" x14ac:dyDescent="0.15">
      <c r="AP1" s="52"/>
    </row>
    <row r="2" spans="2:42" s="58" customFormat="1" x14ac:dyDescent="0.15">
      <c r="B2" s="52" t="s">
        <v>152</v>
      </c>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row>
    <row r="3" spans="2:42" s="58" customFormat="1" ht="14.25" customHeight="1" x14ac:dyDescent="0.15">
      <c r="AB3" s="486" t="s">
        <v>84</v>
      </c>
      <c r="AC3" s="487"/>
      <c r="AD3" s="487"/>
      <c r="AE3" s="487"/>
      <c r="AF3" s="488"/>
      <c r="AG3" s="597"/>
      <c r="AH3" s="598"/>
      <c r="AI3" s="598"/>
      <c r="AJ3" s="598"/>
      <c r="AK3" s="598"/>
      <c r="AL3" s="598"/>
      <c r="AM3" s="598"/>
      <c r="AN3" s="599"/>
      <c r="AO3" s="66"/>
      <c r="AP3" s="52"/>
    </row>
    <row r="4" spans="2:42" s="58" customFormat="1" x14ac:dyDescent="0.15">
      <c r="AP4" s="67"/>
    </row>
    <row r="5" spans="2:42" s="58" customFormat="1" x14ac:dyDescent="0.15">
      <c r="B5" s="618" t="s">
        <v>215</v>
      </c>
      <c r="C5" s="618"/>
      <c r="D5" s="618"/>
      <c r="E5" s="618"/>
      <c r="F5" s="618"/>
      <c r="G5" s="618"/>
      <c r="H5" s="618"/>
      <c r="I5" s="618"/>
      <c r="J5" s="618"/>
      <c r="K5" s="618"/>
      <c r="L5" s="618"/>
      <c r="M5" s="618"/>
      <c r="N5" s="618"/>
      <c r="O5" s="618"/>
      <c r="P5" s="618"/>
      <c r="Q5" s="618"/>
      <c r="R5" s="618"/>
      <c r="S5" s="618"/>
      <c r="T5" s="618"/>
      <c r="U5" s="618"/>
      <c r="V5" s="618"/>
      <c r="W5" s="618"/>
      <c r="X5" s="618"/>
      <c r="Y5" s="618"/>
      <c r="Z5" s="618"/>
      <c r="AA5" s="618"/>
      <c r="AB5" s="618"/>
      <c r="AC5" s="618"/>
      <c r="AD5" s="618"/>
      <c r="AE5" s="618"/>
      <c r="AF5" s="618"/>
      <c r="AG5" s="618"/>
      <c r="AH5" s="618"/>
      <c r="AI5" s="618"/>
      <c r="AJ5" s="618"/>
      <c r="AK5" s="618"/>
      <c r="AL5" s="618"/>
      <c r="AM5" s="618"/>
      <c r="AN5" s="618"/>
    </row>
    <row r="6" spans="2:42" s="58" customFormat="1" x14ac:dyDescent="0.15">
      <c r="B6" s="618" t="s">
        <v>153</v>
      </c>
      <c r="C6" s="618"/>
      <c r="D6" s="618"/>
      <c r="E6" s="618"/>
      <c r="F6" s="618"/>
      <c r="G6" s="618"/>
      <c r="H6" s="618"/>
      <c r="I6" s="618"/>
      <c r="J6" s="618"/>
      <c r="K6" s="618"/>
      <c r="L6" s="618"/>
      <c r="M6" s="618"/>
      <c r="N6" s="618"/>
      <c r="O6" s="618"/>
      <c r="P6" s="618"/>
      <c r="Q6" s="618"/>
      <c r="R6" s="618"/>
      <c r="S6" s="618"/>
      <c r="T6" s="618"/>
      <c r="U6" s="618"/>
      <c r="V6" s="618"/>
      <c r="W6" s="618"/>
      <c r="X6" s="618"/>
      <c r="Y6" s="618"/>
      <c r="Z6" s="618"/>
      <c r="AA6" s="618"/>
      <c r="AB6" s="618"/>
      <c r="AC6" s="618"/>
      <c r="AD6" s="618"/>
      <c r="AE6" s="618"/>
      <c r="AF6" s="618"/>
      <c r="AG6" s="618"/>
      <c r="AH6" s="618"/>
      <c r="AI6" s="618"/>
      <c r="AJ6" s="618"/>
      <c r="AK6" s="618"/>
      <c r="AL6" s="618"/>
      <c r="AM6" s="618"/>
      <c r="AN6" s="618"/>
    </row>
    <row r="7" spans="2:42" s="58" customFormat="1" ht="13.5" customHeight="1" x14ac:dyDescent="0.15">
      <c r="AE7" s="53" t="s">
        <v>80</v>
      </c>
      <c r="AF7" s="618"/>
      <c r="AG7" s="618"/>
      <c r="AH7" s="58" t="s">
        <v>21</v>
      </c>
      <c r="AI7" s="618"/>
      <c r="AJ7" s="618"/>
      <c r="AK7" s="58" t="s">
        <v>154</v>
      </c>
      <c r="AL7" s="618"/>
      <c r="AM7" s="618"/>
      <c r="AN7" s="58" t="s">
        <v>75</v>
      </c>
    </row>
    <row r="8" spans="2:42" s="58" customFormat="1" x14ac:dyDescent="0.15">
      <c r="B8" s="618"/>
      <c r="C8" s="618"/>
      <c r="D8" s="618"/>
      <c r="E8" s="618"/>
      <c r="F8" s="618"/>
      <c r="G8" s="618"/>
      <c r="H8" s="618" t="s">
        <v>155</v>
      </c>
      <c r="I8" s="618"/>
      <c r="J8" s="618"/>
      <c r="K8" s="58" t="s">
        <v>156</v>
      </c>
      <c r="L8" s="51"/>
      <c r="M8" s="51"/>
      <c r="N8" s="51"/>
      <c r="O8" s="51"/>
      <c r="P8" s="51"/>
      <c r="Q8" s="51"/>
      <c r="R8" s="51"/>
      <c r="S8" s="51"/>
      <c r="T8" s="51"/>
    </row>
    <row r="9" spans="2:42" s="58" customFormat="1" x14ac:dyDescent="0.15">
      <c r="AA9" s="53" t="s">
        <v>157</v>
      </c>
      <c r="AB9" s="619"/>
      <c r="AC9" s="619"/>
      <c r="AD9" s="619"/>
      <c r="AE9" s="619"/>
      <c r="AF9" s="619"/>
      <c r="AG9" s="619"/>
      <c r="AH9" s="619"/>
      <c r="AI9" s="619"/>
      <c r="AJ9" s="619"/>
      <c r="AK9" s="619"/>
      <c r="AL9" s="619"/>
      <c r="AM9" s="619"/>
      <c r="AN9" s="619"/>
    </row>
    <row r="10" spans="2:42" s="58" customFormat="1" x14ac:dyDescent="0.15">
      <c r="Z10" s="58" t="s">
        <v>158</v>
      </c>
      <c r="AA10" s="53"/>
      <c r="AB10" s="619"/>
      <c r="AC10" s="619"/>
      <c r="AD10" s="619"/>
      <c r="AE10" s="619"/>
      <c r="AF10" s="619"/>
      <c r="AG10" s="619"/>
      <c r="AH10" s="619"/>
      <c r="AI10" s="619"/>
      <c r="AJ10" s="619"/>
      <c r="AK10" s="619"/>
      <c r="AL10" s="619"/>
      <c r="AM10" s="619"/>
      <c r="AN10" s="619"/>
    </row>
    <row r="11" spans="2:42" s="58" customFormat="1" x14ac:dyDescent="0.15">
      <c r="AA11" s="53" t="s">
        <v>159</v>
      </c>
      <c r="AB11" s="619"/>
      <c r="AC11" s="619"/>
      <c r="AD11" s="619"/>
      <c r="AE11" s="619"/>
      <c r="AF11" s="619"/>
      <c r="AG11" s="619"/>
      <c r="AH11" s="619"/>
      <c r="AI11" s="619"/>
      <c r="AJ11" s="619"/>
      <c r="AK11" s="619"/>
      <c r="AL11" s="619"/>
      <c r="AM11" s="619"/>
      <c r="AN11" s="619"/>
    </row>
    <row r="12" spans="2:42" s="58" customFormat="1" x14ac:dyDescent="0.15">
      <c r="B12" s="52"/>
      <c r="C12" s="619" t="s">
        <v>160</v>
      </c>
      <c r="D12" s="619"/>
      <c r="E12" s="619"/>
      <c r="F12" s="619"/>
      <c r="G12" s="619"/>
      <c r="H12" s="619"/>
      <c r="I12" s="619"/>
      <c r="J12" s="619"/>
      <c r="K12" s="619"/>
      <c r="L12" s="619"/>
      <c r="M12" s="619"/>
      <c r="N12" s="619"/>
      <c r="O12" s="619"/>
      <c r="P12" s="619"/>
      <c r="Q12" s="619"/>
      <c r="R12" s="619"/>
      <c r="S12" s="619"/>
      <c r="T12" s="619"/>
      <c r="U12" s="619"/>
      <c r="V12" s="619"/>
      <c r="W12" s="619"/>
      <c r="X12" s="52"/>
      <c r="Y12" s="52"/>
      <c r="Z12" s="52"/>
      <c r="AA12" s="52"/>
      <c r="AB12" s="52"/>
      <c r="AC12" s="52"/>
      <c r="AD12" s="52"/>
      <c r="AE12" s="52"/>
      <c r="AF12" s="52"/>
    </row>
    <row r="13" spans="2:42" s="58" customFormat="1" ht="6.75" customHeight="1" x14ac:dyDescent="0.15">
      <c r="C13" s="52"/>
      <c r="D13" s="52"/>
    </row>
    <row r="14" spans="2:42" s="58" customFormat="1" ht="14.25" customHeight="1" x14ac:dyDescent="0.15">
      <c r="B14" s="492" t="s">
        <v>85</v>
      </c>
      <c r="C14" s="572" t="s">
        <v>86</v>
      </c>
      <c r="D14" s="573"/>
      <c r="E14" s="573"/>
      <c r="F14" s="573"/>
      <c r="G14" s="573"/>
      <c r="H14" s="573"/>
      <c r="I14" s="573"/>
      <c r="J14" s="573"/>
      <c r="K14" s="573"/>
      <c r="L14" s="614"/>
      <c r="M14" s="588"/>
      <c r="N14" s="589"/>
      <c r="O14" s="589"/>
      <c r="P14" s="589"/>
      <c r="Q14" s="589"/>
      <c r="R14" s="589"/>
      <c r="S14" s="589"/>
      <c r="T14" s="589"/>
      <c r="U14" s="589"/>
      <c r="V14" s="589"/>
      <c r="W14" s="589"/>
      <c r="X14" s="589"/>
      <c r="Y14" s="589"/>
      <c r="Z14" s="589"/>
      <c r="AA14" s="589"/>
      <c r="AB14" s="589"/>
      <c r="AC14" s="589"/>
      <c r="AD14" s="589"/>
      <c r="AE14" s="589"/>
      <c r="AF14" s="589"/>
      <c r="AG14" s="589"/>
      <c r="AH14" s="589"/>
      <c r="AI14" s="589"/>
      <c r="AJ14" s="589"/>
      <c r="AK14" s="589"/>
      <c r="AL14" s="589"/>
      <c r="AM14" s="589"/>
      <c r="AN14" s="590"/>
    </row>
    <row r="15" spans="2:42" s="58" customFormat="1" ht="14.25" customHeight="1" x14ac:dyDescent="0.15">
      <c r="B15" s="493"/>
      <c r="C15" s="578" t="s">
        <v>87</v>
      </c>
      <c r="D15" s="579"/>
      <c r="E15" s="579"/>
      <c r="F15" s="579"/>
      <c r="G15" s="579"/>
      <c r="H15" s="579"/>
      <c r="I15" s="579"/>
      <c r="J15" s="579"/>
      <c r="K15" s="579"/>
      <c r="L15" s="580"/>
      <c r="M15" s="591"/>
      <c r="N15" s="592"/>
      <c r="O15" s="592"/>
      <c r="P15" s="592"/>
      <c r="Q15" s="592"/>
      <c r="R15" s="592"/>
      <c r="S15" s="592"/>
      <c r="T15" s="592"/>
      <c r="U15" s="592"/>
      <c r="V15" s="592"/>
      <c r="W15" s="592"/>
      <c r="X15" s="592"/>
      <c r="Y15" s="592"/>
      <c r="Z15" s="592"/>
      <c r="AA15" s="592"/>
      <c r="AB15" s="592"/>
      <c r="AC15" s="592"/>
      <c r="AD15" s="592"/>
      <c r="AE15" s="592"/>
      <c r="AF15" s="592"/>
      <c r="AG15" s="592"/>
      <c r="AH15" s="592"/>
      <c r="AI15" s="592"/>
      <c r="AJ15" s="592"/>
      <c r="AK15" s="592"/>
      <c r="AL15" s="592"/>
      <c r="AM15" s="592"/>
      <c r="AN15" s="593"/>
    </row>
    <row r="16" spans="2:42" s="58" customFormat="1" ht="13.5" customHeight="1" x14ac:dyDescent="0.15">
      <c r="B16" s="493"/>
      <c r="C16" s="572" t="s">
        <v>161</v>
      </c>
      <c r="D16" s="573"/>
      <c r="E16" s="573"/>
      <c r="F16" s="573"/>
      <c r="G16" s="573"/>
      <c r="H16" s="573"/>
      <c r="I16" s="573"/>
      <c r="J16" s="573"/>
      <c r="K16" s="573"/>
      <c r="L16" s="574"/>
      <c r="M16" s="581" t="s">
        <v>162</v>
      </c>
      <c r="N16" s="581"/>
      <c r="O16" s="581"/>
      <c r="P16" s="581"/>
      <c r="Q16" s="581"/>
      <c r="R16" s="581"/>
      <c r="S16" s="581"/>
      <c r="T16" s="68" t="s">
        <v>163</v>
      </c>
      <c r="U16" s="581"/>
      <c r="V16" s="581"/>
      <c r="W16" s="581"/>
      <c r="X16" s="68" t="s">
        <v>164</v>
      </c>
      <c r="Y16" s="581"/>
      <c r="Z16" s="581"/>
      <c r="AA16" s="581"/>
      <c r="AB16" s="581"/>
      <c r="AC16" s="581"/>
      <c r="AD16" s="581"/>
      <c r="AE16" s="581"/>
      <c r="AF16" s="581"/>
      <c r="AG16" s="581"/>
      <c r="AH16" s="581"/>
      <c r="AI16" s="581"/>
      <c r="AJ16" s="581"/>
      <c r="AK16" s="581"/>
      <c r="AL16" s="581"/>
      <c r="AM16" s="581"/>
      <c r="AN16" s="582"/>
    </row>
    <row r="17" spans="2:42" s="58" customFormat="1" ht="13.5" customHeight="1" x14ac:dyDescent="0.15">
      <c r="B17" s="493"/>
      <c r="C17" s="575"/>
      <c r="D17" s="576"/>
      <c r="E17" s="576"/>
      <c r="F17" s="576"/>
      <c r="G17" s="576"/>
      <c r="H17" s="576"/>
      <c r="I17" s="576"/>
      <c r="J17" s="576"/>
      <c r="K17" s="576"/>
      <c r="L17" s="577"/>
      <c r="M17" s="583" t="s">
        <v>165</v>
      </c>
      <c r="N17" s="583"/>
      <c r="O17" s="583"/>
      <c r="P17" s="583"/>
      <c r="Q17" s="69" t="s">
        <v>166</v>
      </c>
      <c r="R17" s="583"/>
      <c r="S17" s="583"/>
      <c r="T17" s="583"/>
      <c r="U17" s="583"/>
      <c r="V17" s="583" t="s">
        <v>167</v>
      </c>
      <c r="W17" s="583"/>
      <c r="X17" s="583"/>
      <c r="Y17" s="583"/>
      <c r="Z17" s="583"/>
      <c r="AA17" s="583"/>
      <c r="AB17" s="583"/>
      <c r="AC17" s="583"/>
      <c r="AD17" s="583"/>
      <c r="AE17" s="583"/>
      <c r="AF17" s="583"/>
      <c r="AG17" s="583"/>
      <c r="AH17" s="583"/>
      <c r="AI17" s="583"/>
      <c r="AJ17" s="583"/>
      <c r="AK17" s="583"/>
      <c r="AL17" s="583"/>
      <c r="AM17" s="583"/>
      <c r="AN17" s="584"/>
    </row>
    <row r="18" spans="2:42" s="58" customFormat="1" ht="13.5" customHeight="1" x14ac:dyDescent="0.15">
      <c r="B18" s="493"/>
      <c r="C18" s="578"/>
      <c r="D18" s="579"/>
      <c r="E18" s="579"/>
      <c r="F18" s="579"/>
      <c r="G18" s="579"/>
      <c r="H18" s="579"/>
      <c r="I18" s="579"/>
      <c r="J18" s="579"/>
      <c r="K18" s="579"/>
      <c r="L18" s="580"/>
      <c r="M18" s="585" t="s">
        <v>168</v>
      </c>
      <c r="N18" s="585"/>
      <c r="O18" s="585"/>
      <c r="P18" s="585"/>
      <c r="Q18" s="585"/>
      <c r="R18" s="585"/>
      <c r="S18" s="585"/>
      <c r="T18" s="585"/>
      <c r="U18" s="585"/>
      <c r="V18" s="585"/>
      <c r="W18" s="585"/>
      <c r="X18" s="585"/>
      <c r="Y18" s="585"/>
      <c r="Z18" s="585"/>
      <c r="AA18" s="585"/>
      <c r="AB18" s="585"/>
      <c r="AC18" s="585"/>
      <c r="AD18" s="585"/>
      <c r="AE18" s="585"/>
      <c r="AF18" s="585"/>
      <c r="AG18" s="585"/>
      <c r="AH18" s="585"/>
      <c r="AI18" s="585"/>
      <c r="AJ18" s="585"/>
      <c r="AK18" s="585"/>
      <c r="AL18" s="585"/>
      <c r="AM18" s="585"/>
      <c r="AN18" s="586"/>
    </row>
    <row r="19" spans="2:42" s="58" customFormat="1" ht="14.25" customHeight="1" x14ac:dyDescent="0.15">
      <c r="B19" s="493"/>
      <c r="C19" s="517" t="s">
        <v>88</v>
      </c>
      <c r="D19" s="518"/>
      <c r="E19" s="518"/>
      <c r="F19" s="518"/>
      <c r="G19" s="518"/>
      <c r="H19" s="518"/>
      <c r="I19" s="518"/>
      <c r="J19" s="518"/>
      <c r="K19" s="518"/>
      <c r="L19" s="519"/>
      <c r="M19" s="486" t="s">
        <v>0</v>
      </c>
      <c r="N19" s="487"/>
      <c r="O19" s="487"/>
      <c r="P19" s="487"/>
      <c r="Q19" s="488"/>
      <c r="R19" s="597"/>
      <c r="S19" s="598"/>
      <c r="T19" s="598"/>
      <c r="U19" s="598"/>
      <c r="V19" s="598"/>
      <c r="W19" s="598"/>
      <c r="X19" s="598"/>
      <c r="Y19" s="598"/>
      <c r="Z19" s="598"/>
      <c r="AA19" s="599"/>
      <c r="AB19" s="600" t="s">
        <v>1</v>
      </c>
      <c r="AC19" s="581"/>
      <c r="AD19" s="581"/>
      <c r="AE19" s="581"/>
      <c r="AF19" s="582"/>
      <c r="AG19" s="597"/>
      <c r="AH19" s="598"/>
      <c r="AI19" s="598"/>
      <c r="AJ19" s="598"/>
      <c r="AK19" s="598"/>
      <c r="AL19" s="598"/>
      <c r="AM19" s="598"/>
      <c r="AN19" s="599"/>
    </row>
    <row r="20" spans="2:42" ht="14.25" customHeight="1" x14ac:dyDescent="0.2">
      <c r="B20" s="493"/>
      <c r="C20" s="615" t="s">
        <v>89</v>
      </c>
      <c r="D20" s="616"/>
      <c r="E20" s="616"/>
      <c r="F20" s="616"/>
      <c r="G20" s="616"/>
      <c r="H20" s="616"/>
      <c r="I20" s="616"/>
      <c r="J20" s="616"/>
      <c r="K20" s="616"/>
      <c r="L20" s="617"/>
      <c r="M20" s="495"/>
      <c r="N20" s="496"/>
      <c r="O20" s="496"/>
      <c r="P20" s="496"/>
      <c r="Q20" s="496"/>
      <c r="R20" s="496"/>
      <c r="S20" s="496"/>
      <c r="T20" s="496"/>
      <c r="U20" s="497"/>
      <c r="V20" s="486" t="s">
        <v>90</v>
      </c>
      <c r="W20" s="487"/>
      <c r="X20" s="487"/>
      <c r="Y20" s="487"/>
      <c r="Z20" s="487"/>
      <c r="AA20" s="488"/>
      <c r="AB20" s="495"/>
      <c r="AC20" s="496"/>
      <c r="AD20" s="496"/>
      <c r="AE20" s="496"/>
      <c r="AF20" s="496"/>
      <c r="AG20" s="496"/>
      <c r="AH20" s="496"/>
      <c r="AI20" s="496"/>
      <c r="AJ20" s="496"/>
      <c r="AK20" s="496"/>
      <c r="AL20" s="496"/>
      <c r="AM20" s="496"/>
      <c r="AN20" s="497"/>
      <c r="AP20" s="65"/>
    </row>
    <row r="21" spans="2:42" ht="14.25" customHeight="1" x14ac:dyDescent="0.2">
      <c r="B21" s="493"/>
      <c r="C21" s="520" t="s">
        <v>2</v>
      </c>
      <c r="D21" s="521"/>
      <c r="E21" s="521"/>
      <c r="F21" s="521"/>
      <c r="G21" s="521"/>
      <c r="H21" s="521"/>
      <c r="I21" s="521"/>
      <c r="J21" s="521"/>
      <c r="K21" s="521"/>
      <c r="L21" s="601"/>
      <c r="M21" s="486" t="s">
        <v>3</v>
      </c>
      <c r="N21" s="487"/>
      <c r="O21" s="487"/>
      <c r="P21" s="487"/>
      <c r="Q21" s="488"/>
      <c r="R21" s="611"/>
      <c r="S21" s="612"/>
      <c r="T21" s="612"/>
      <c r="U21" s="612"/>
      <c r="V21" s="612"/>
      <c r="W21" s="612"/>
      <c r="X21" s="612"/>
      <c r="Y21" s="612"/>
      <c r="Z21" s="612"/>
      <c r="AA21" s="613"/>
      <c r="AB21" s="496" t="s">
        <v>4</v>
      </c>
      <c r="AC21" s="496"/>
      <c r="AD21" s="496"/>
      <c r="AE21" s="496"/>
      <c r="AF21" s="497"/>
      <c r="AG21" s="611"/>
      <c r="AH21" s="612"/>
      <c r="AI21" s="612"/>
      <c r="AJ21" s="612"/>
      <c r="AK21" s="612"/>
      <c r="AL21" s="612"/>
      <c r="AM21" s="612"/>
      <c r="AN21" s="613"/>
      <c r="AP21" s="65"/>
    </row>
    <row r="22" spans="2:42" ht="13.5" customHeight="1" x14ac:dyDescent="0.2">
      <c r="B22" s="493"/>
      <c r="C22" s="572" t="s">
        <v>5</v>
      </c>
      <c r="D22" s="573"/>
      <c r="E22" s="573"/>
      <c r="F22" s="573"/>
      <c r="G22" s="573"/>
      <c r="H22" s="573"/>
      <c r="I22" s="573"/>
      <c r="J22" s="573"/>
      <c r="K22" s="573"/>
      <c r="L22" s="574"/>
      <c r="M22" s="581" t="s">
        <v>162</v>
      </c>
      <c r="N22" s="581"/>
      <c r="O22" s="581"/>
      <c r="P22" s="581"/>
      <c r="Q22" s="581"/>
      <c r="R22" s="581"/>
      <c r="S22" s="581"/>
      <c r="T22" s="68" t="s">
        <v>163</v>
      </c>
      <c r="U22" s="581"/>
      <c r="V22" s="581"/>
      <c r="W22" s="581"/>
      <c r="X22" s="68" t="s">
        <v>164</v>
      </c>
      <c r="Y22" s="581"/>
      <c r="Z22" s="581"/>
      <c r="AA22" s="581"/>
      <c r="AB22" s="581"/>
      <c r="AC22" s="581"/>
      <c r="AD22" s="581"/>
      <c r="AE22" s="581"/>
      <c r="AF22" s="581"/>
      <c r="AG22" s="581"/>
      <c r="AH22" s="581"/>
      <c r="AI22" s="581"/>
      <c r="AJ22" s="581"/>
      <c r="AK22" s="581"/>
      <c r="AL22" s="581"/>
      <c r="AM22" s="581"/>
      <c r="AN22" s="582"/>
      <c r="AP22" s="65"/>
    </row>
    <row r="23" spans="2:42" ht="14.25" customHeight="1" x14ac:dyDescent="0.2">
      <c r="B23" s="493"/>
      <c r="C23" s="575"/>
      <c r="D23" s="576"/>
      <c r="E23" s="576"/>
      <c r="F23" s="576"/>
      <c r="G23" s="576"/>
      <c r="H23" s="576"/>
      <c r="I23" s="576"/>
      <c r="J23" s="576"/>
      <c r="K23" s="576"/>
      <c r="L23" s="577"/>
      <c r="M23" s="583" t="s">
        <v>165</v>
      </c>
      <c r="N23" s="583"/>
      <c r="O23" s="583"/>
      <c r="P23" s="583"/>
      <c r="Q23" s="69" t="s">
        <v>166</v>
      </c>
      <c r="R23" s="583"/>
      <c r="S23" s="583"/>
      <c r="T23" s="583"/>
      <c r="U23" s="583"/>
      <c r="V23" s="583" t="s">
        <v>167</v>
      </c>
      <c r="W23" s="583"/>
      <c r="X23" s="583"/>
      <c r="Y23" s="583"/>
      <c r="Z23" s="583"/>
      <c r="AA23" s="583"/>
      <c r="AB23" s="583"/>
      <c r="AC23" s="583"/>
      <c r="AD23" s="583"/>
      <c r="AE23" s="583"/>
      <c r="AF23" s="583"/>
      <c r="AG23" s="583"/>
      <c r="AH23" s="583"/>
      <c r="AI23" s="583"/>
      <c r="AJ23" s="583"/>
      <c r="AK23" s="583"/>
      <c r="AL23" s="583"/>
      <c r="AM23" s="583"/>
      <c r="AN23" s="584"/>
      <c r="AP23" s="65"/>
    </row>
    <row r="24" spans="2:42" x14ac:dyDescent="0.2">
      <c r="B24" s="494"/>
      <c r="C24" s="578"/>
      <c r="D24" s="579"/>
      <c r="E24" s="579"/>
      <c r="F24" s="579"/>
      <c r="G24" s="579"/>
      <c r="H24" s="579"/>
      <c r="I24" s="579"/>
      <c r="J24" s="579"/>
      <c r="K24" s="579"/>
      <c r="L24" s="580"/>
      <c r="M24" s="585"/>
      <c r="N24" s="585"/>
      <c r="O24" s="585"/>
      <c r="P24" s="585"/>
      <c r="Q24" s="585"/>
      <c r="R24" s="585"/>
      <c r="S24" s="585"/>
      <c r="T24" s="585"/>
      <c r="U24" s="585"/>
      <c r="V24" s="585"/>
      <c r="W24" s="585"/>
      <c r="X24" s="585"/>
      <c r="Y24" s="585"/>
      <c r="Z24" s="585"/>
      <c r="AA24" s="585"/>
      <c r="AB24" s="585"/>
      <c r="AC24" s="585"/>
      <c r="AD24" s="585"/>
      <c r="AE24" s="585"/>
      <c r="AF24" s="585"/>
      <c r="AG24" s="585"/>
      <c r="AH24" s="585"/>
      <c r="AI24" s="585"/>
      <c r="AJ24" s="585"/>
      <c r="AK24" s="585"/>
      <c r="AL24" s="585"/>
      <c r="AM24" s="585"/>
      <c r="AN24" s="586"/>
      <c r="AP24" s="65"/>
    </row>
    <row r="25" spans="2:42" ht="13.5" customHeight="1" x14ac:dyDescent="0.2">
      <c r="B25" s="555" t="s">
        <v>91</v>
      </c>
      <c r="C25" s="572" t="s">
        <v>92</v>
      </c>
      <c r="D25" s="573"/>
      <c r="E25" s="573"/>
      <c r="F25" s="573"/>
      <c r="G25" s="573"/>
      <c r="H25" s="573"/>
      <c r="I25" s="573"/>
      <c r="J25" s="573"/>
      <c r="K25" s="573"/>
      <c r="L25" s="574"/>
      <c r="M25" s="588"/>
      <c r="N25" s="589"/>
      <c r="O25" s="589"/>
      <c r="P25" s="589"/>
      <c r="Q25" s="589"/>
      <c r="R25" s="589"/>
      <c r="S25" s="589"/>
      <c r="T25" s="589"/>
      <c r="U25" s="589"/>
      <c r="V25" s="589"/>
      <c r="W25" s="589"/>
      <c r="X25" s="589"/>
      <c r="Y25" s="589"/>
      <c r="Z25" s="589"/>
      <c r="AA25" s="589"/>
      <c r="AB25" s="589"/>
      <c r="AC25" s="589"/>
      <c r="AD25" s="589"/>
      <c r="AE25" s="589"/>
      <c r="AF25" s="589"/>
      <c r="AG25" s="589"/>
      <c r="AH25" s="589"/>
      <c r="AI25" s="589"/>
      <c r="AJ25" s="589"/>
      <c r="AK25" s="589"/>
      <c r="AL25" s="589"/>
      <c r="AM25" s="589"/>
      <c r="AN25" s="590"/>
      <c r="AP25" s="65"/>
    </row>
    <row r="26" spans="2:42" ht="13.5" customHeight="1" x14ac:dyDescent="0.2">
      <c r="B26" s="556"/>
      <c r="C26" s="578" t="s">
        <v>93</v>
      </c>
      <c r="D26" s="579"/>
      <c r="E26" s="579"/>
      <c r="F26" s="579"/>
      <c r="G26" s="579"/>
      <c r="H26" s="579"/>
      <c r="I26" s="579"/>
      <c r="J26" s="579"/>
      <c r="K26" s="579"/>
      <c r="L26" s="580"/>
      <c r="M26" s="591"/>
      <c r="N26" s="592"/>
      <c r="O26" s="592"/>
      <c r="P26" s="592"/>
      <c r="Q26" s="592"/>
      <c r="R26" s="592"/>
      <c r="S26" s="592"/>
      <c r="T26" s="592"/>
      <c r="U26" s="592"/>
      <c r="V26" s="592"/>
      <c r="W26" s="592"/>
      <c r="X26" s="592"/>
      <c r="Y26" s="592"/>
      <c r="Z26" s="592"/>
      <c r="AA26" s="592"/>
      <c r="AB26" s="592"/>
      <c r="AC26" s="592"/>
      <c r="AD26" s="592"/>
      <c r="AE26" s="592"/>
      <c r="AF26" s="592"/>
      <c r="AG26" s="592"/>
      <c r="AH26" s="592"/>
      <c r="AI26" s="592"/>
      <c r="AJ26" s="592"/>
      <c r="AK26" s="592"/>
      <c r="AL26" s="592"/>
      <c r="AM26" s="592"/>
      <c r="AN26" s="593"/>
      <c r="AP26" s="65"/>
    </row>
    <row r="27" spans="2:42" ht="13.5" customHeight="1" x14ac:dyDescent="0.2">
      <c r="B27" s="556"/>
      <c r="C27" s="572" t="s">
        <v>94</v>
      </c>
      <c r="D27" s="573"/>
      <c r="E27" s="573"/>
      <c r="F27" s="573"/>
      <c r="G27" s="573"/>
      <c r="H27" s="573"/>
      <c r="I27" s="573"/>
      <c r="J27" s="573"/>
      <c r="K27" s="573"/>
      <c r="L27" s="574"/>
      <c r="M27" s="581" t="s">
        <v>162</v>
      </c>
      <c r="N27" s="581"/>
      <c r="O27" s="581"/>
      <c r="P27" s="581"/>
      <c r="Q27" s="581"/>
      <c r="R27" s="581"/>
      <c r="S27" s="581"/>
      <c r="T27" s="68" t="s">
        <v>163</v>
      </c>
      <c r="U27" s="581"/>
      <c r="V27" s="581"/>
      <c r="W27" s="581"/>
      <c r="X27" s="68" t="s">
        <v>164</v>
      </c>
      <c r="Y27" s="581"/>
      <c r="Z27" s="581"/>
      <c r="AA27" s="581"/>
      <c r="AB27" s="581"/>
      <c r="AC27" s="581"/>
      <c r="AD27" s="581"/>
      <c r="AE27" s="581"/>
      <c r="AF27" s="581"/>
      <c r="AG27" s="581"/>
      <c r="AH27" s="581"/>
      <c r="AI27" s="581"/>
      <c r="AJ27" s="581"/>
      <c r="AK27" s="581"/>
      <c r="AL27" s="581"/>
      <c r="AM27" s="581"/>
      <c r="AN27" s="582"/>
      <c r="AP27" s="65"/>
    </row>
    <row r="28" spans="2:42" ht="14.25" customHeight="1" x14ac:dyDescent="0.2">
      <c r="B28" s="556"/>
      <c r="C28" s="575"/>
      <c r="D28" s="576"/>
      <c r="E28" s="576"/>
      <c r="F28" s="576"/>
      <c r="G28" s="576"/>
      <c r="H28" s="576"/>
      <c r="I28" s="576"/>
      <c r="J28" s="576"/>
      <c r="K28" s="576"/>
      <c r="L28" s="577"/>
      <c r="M28" s="583" t="s">
        <v>165</v>
      </c>
      <c r="N28" s="583"/>
      <c r="O28" s="583"/>
      <c r="P28" s="583"/>
      <c r="Q28" s="69" t="s">
        <v>166</v>
      </c>
      <c r="R28" s="583"/>
      <c r="S28" s="583"/>
      <c r="T28" s="583"/>
      <c r="U28" s="583"/>
      <c r="V28" s="583" t="s">
        <v>167</v>
      </c>
      <c r="W28" s="583"/>
      <c r="X28" s="583"/>
      <c r="Y28" s="583"/>
      <c r="Z28" s="583"/>
      <c r="AA28" s="583"/>
      <c r="AB28" s="583"/>
      <c r="AC28" s="583"/>
      <c r="AD28" s="583"/>
      <c r="AE28" s="583"/>
      <c r="AF28" s="583"/>
      <c r="AG28" s="583"/>
      <c r="AH28" s="583"/>
      <c r="AI28" s="583"/>
      <c r="AJ28" s="583"/>
      <c r="AK28" s="583"/>
      <c r="AL28" s="583"/>
      <c r="AM28" s="583"/>
      <c r="AN28" s="584"/>
      <c r="AP28" s="65"/>
    </row>
    <row r="29" spans="2:42" x14ac:dyDescent="0.2">
      <c r="B29" s="556"/>
      <c r="C29" s="578"/>
      <c r="D29" s="579"/>
      <c r="E29" s="579"/>
      <c r="F29" s="579"/>
      <c r="G29" s="579"/>
      <c r="H29" s="579"/>
      <c r="I29" s="579"/>
      <c r="J29" s="579"/>
      <c r="K29" s="579"/>
      <c r="L29" s="580"/>
      <c r="M29" s="585"/>
      <c r="N29" s="585"/>
      <c r="O29" s="585"/>
      <c r="P29" s="585"/>
      <c r="Q29" s="585"/>
      <c r="R29" s="585"/>
      <c r="S29" s="585"/>
      <c r="T29" s="585"/>
      <c r="U29" s="585"/>
      <c r="V29" s="585"/>
      <c r="W29" s="585"/>
      <c r="X29" s="585"/>
      <c r="Y29" s="585"/>
      <c r="Z29" s="585"/>
      <c r="AA29" s="585"/>
      <c r="AB29" s="585"/>
      <c r="AC29" s="585"/>
      <c r="AD29" s="585"/>
      <c r="AE29" s="585"/>
      <c r="AF29" s="585"/>
      <c r="AG29" s="585"/>
      <c r="AH29" s="585"/>
      <c r="AI29" s="585"/>
      <c r="AJ29" s="585"/>
      <c r="AK29" s="585"/>
      <c r="AL29" s="585"/>
      <c r="AM29" s="585"/>
      <c r="AN29" s="586"/>
      <c r="AP29" s="65"/>
    </row>
    <row r="30" spans="2:42" ht="14.25" customHeight="1" x14ac:dyDescent="0.2">
      <c r="B30" s="556"/>
      <c r="C30" s="517" t="s">
        <v>88</v>
      </c>
      <c r="D30" s="518"/>
      <c r="E30" s="518"/>
      <c r="F30" s="518"/>
      <c r="G30" s="518"/>
      <c r="H30" s="518"/>
      <c r="I30" s="518"/>
      <c r="J30" s="518"/>
      <c r="K30" s="518"/>
      <c r="L30" s="519"/>
      <c r="M30" s="486" t="s">
        <v>0</v>
      </c>
      <c r="N30" s="487"/>
      <c r="O30" s="487"/>
      <c r="P30" s="487"/>
      <c r="Q30" s="488"/>
      <c r="R30" s="597"/>
      <c r="S30" s="598"/>
      <c r="T30" s="598"/>
      <c r="U30" s="598"/>
      <c r="V30" s="598"/>
      <c r="W30" s="598"/>
      <c r="X30" s="598"/>
      <c r="Y30" s="598"/>
      <c r="Z30" s="598"/>
      <c r="AA30" s="599"/>
      <c r="AB30" s="600" t="s">
        <v>1</v>
      </c>
      <c r="AC30" s="581"/>
      <c r="AD30" s="581"/>
      <c r="AE30" s="581"/>
      <c r="AF30" s="582"/>
      <c r="AG30" s="597"/>
      <c r="AH30" s="598"/>
      <c r="AI30" s="598"/>
      <c r="AJ30" s="598"/>
      <c r="AK30" s="598"/>
      <c r="AL30" s="598"/>
      <c r="AM30" s="598"/>
      <c r="AN30" s="599"/>
      <c r="AP30" s="65"/>
    </row>
    <row r="31" spans="2:42" ht="13.5" customHeight="1" x14ac:dyDescent="0.2">
      <c r="B31" s="556"/>
      <c r="C31" s="602" t="s">
        <v>95</v>
      </c>
      <c r="D31" s="603"/>
      <c r="E31" s="603"/>
      <c r="F31" s="603"/>
      <c r="G31" s="603"/>
      <c r="H31" s="603"/>
      <c r="I31" s="603"/>
      <c r="J31" s="603"/>
      <c r="K31" s="603"/>
      <c r="L31" s="604"/>
      <c r="M31" s="581" t="s">
        <v>162</v>
      </c>
      <c r="N31" s="581"/>
      <c r="O31" s="581"/>
      <c r="P31" s="581"/>
      <c r="Q31" s="581"/>
      <c r="R31" s="581"/>
      <c r="S31" s="581"/>
      <c r="T31" s="68" t="s">
        <v>163</v>
      </c>
      <c r="U31" s="581"/>
      <c r="V31" s="581"/>
      <c r="W31" s="581"/>
      <c r="X31" s="68" t="s">
        <v>164</v>
      </c>
      <c r="Y31" s="581"/>
      <c r="Z31" s="581"/>
      <c r="AA31" s="581"/>
      <c r="AB31" s="581"/>
      <c r="AC31" s="581"/>
      <c r="AD31" s="581"/>
      <c r="AE31" s="581"/>
      <c r="AF31" s="581"/>
      <c r="AG31" s="581"/>
      <c r="AH31" s="581"/>
      <c r="AI31" s="581"/>
      <c r="AJ31" s="581"/>
      <c r="AK31" s="581"/>
      <c r="AL31" s="581"/>
      <c r="AM31" s="581"/>
      <c r="AN31" s="582"/>
      <c r="AP31" s="65"/>
    </row>
    <row r="32" spans="2:42" ht="14.25" customHeight="1" x14ac:dyDescent="0.2">
      <c r="B32" s="556"/>
      <c r="C32" s="605"/>
      <c r="D32" s="606"/>
      <c r="E32" s="606"/>
      <c r="F32" s="606"/>
      <c r="G32" s="606"/>
      <c r="H32" s="606"/>
      <c r="I32" s="606"/>
      <c r="J32" s="606"/>
      <c r="K32" s="606"/>
      <c r="L32" s="607"/>
      <c r="M32" s="583" t="s">
        <v>165</v>
      </c>
      <c r="N32" s="583"/>
      <c r="O32" s="583"/>
      <c r="P32" s="583"/>
      <c r="Q32" s="69" t="s">
        <v>166</v>
      </c>
      <c r="R32" s="583"/>
      <c r="S32" s="583"/>
      <c r="T32" s="583"/>
      <c r="U32" s="583"/>
      <c r="V32" s="583" t="s">
        <v>167</v>
      </c>
      <c r="W32" s="583"/>
      <c r="X32" s="583"/>
      <c r="Y32" s="583"/>
      <c r="Z32" s="583"/>
      <c r="AA32" s="583"/>
      <c r="AB32" s="583"/>
      <c r="AC32" s="583"/>
      <c r="AD32" s="583"/>
      <c r="AE32" s="583"/>
      <c r="AF32" s="583"/>
      <c r="AG32" s="583"/>
      <c r="AH32" s="583"/>
      <c r="AI32" s="583"/>
      <c r="AJ32" s="583"/>
      <c r="AK32" s="583"/>
      <c r="AL32" s="583"/>
      <c r="AM32" s="583"/>
      <c r="AN32" s="584"/>
      <c r="AP32" s="65"/>
    </row>
    <row r="33" spans="2:42" x14ac:dyDescent="0.2">
      <c r="B33" s="556"/>
      <c r="C33" s="608"/>
      <c r="D33" s="609"/>
      <c r="E33" s="609"/>
      <c r="F33" s="609"/>
      <c r="G33" s="609"/>
      <c r="H33" s="609"/>
      <c r="I33" s="609"/>
      <c r="J33" s="609"/>
      <c r="K33" s="609"/>
      <c r="L33" s="610"/>
      <c r="M33" s="585"/>
      <c r="N33" s="585"/>
      <c r="O33" s="585"/>
      <c r="P33" s="585"/>
      <c r="Q33" s="585"/>
      <c r="R33" s="585"/>
      <c r="S33" s="585"/>
      <c r="T33" s="585"/>
      <c r="U33" s="585"/>
      <c r="V33" s="585"/>
      <c r="W33" s="585"/>
      <c r="X33" s="585"/>
      <c r="Y33" s="585"/>
      <c r="Z33" s="585"/>
      <c r="AA33" s="585"/>
      <c r="AB33" s="585"/>
      <c r="AC33" s="585"/>
      <c r="AD33" s="585"/>
      <c r="AE33" s="585"/>
      <c r="AF33" s="585"/>
      <c r="AG33" s="585"/>
      <c r="AH33" s="585"/>
      <c r="AI33" s="585"/>
      <c r="AJ33" s="585"/>
      <c r="AK33" s="585"/>
      <c r="AL33" s="585"/>
      <c r="AM33" s="585"/>
      <c r="AN33" s="586"/>
      <c r="AP33" s="65"/>
    </row>
    <row r="34" spans="2:42" ht="14.25" customHeight="1" x14ac:dyDescent="0.2">
      <c r="B34" s="556"/>
      <c r="C34" s="517" t="s">
        <v>88</v>
      </c>
      <c r="D34" s="518"/>
      <c r="E34" s="518"/>
      <c r="F34" s="518"/>
      <c r="G34" s="518"/>
      <c r="H34" s="518"/>
      <c r="I34" s="518"/>
      <c r="J34" s="518"/>
      <c r="K34" s="518"/>
      <c r="L34" s="519"/>
      <c r="M34" s="486" t="s">
        <v>0</v>
      </c>
      <c r="N34" s="487"/>
      <c r="O34" s="487"/>
      <c r="P34" s="487"/>
      <c r="Q34" s="488"/>
      <c r="R34" s="597"/>
      <c r="S34" s="598"/>
      <c r="T34" s="598"/>
      <c r="U34" s="598"/>
      <c r="V34" s="598"/>
      <c r="W34" s="598"/>
      <c r="X34" s="598"/>
      <c r="Y34" s="598"/>
      <c r="Z34" s="598"/>
      <c r="AA34" s="599"/>
      <c r="AB34" s="600" t="s">
        <v>1</v>
      </c>
      <c r="AC34" s="581"/>
      <c r="AD34" s="581"/>
      <c r="AE34" s="581"/>
      <c r="AF34" s="582"/>
      <c r="AG34" s="597"/>
      <c r="AH34" s="598"/>
      <c r="AI34" s="598"/>
      <c r="AJ34" s="598"/>
      <c r="AK34" s="598"/>
      <c r="AL34" s="598"/>
      <c r="AM34" s="598"/>
      <c r="AN34" s="599"/>
      <c r="AP34" s="65"/>
    </row>
    <row r="35" spans="2:42" ht="14.25" customHeight="1" x14ac:dyDescent="0.2">
      <c r="B35" s="556"/>
      <c r="C35" s="517" t="s">
        <v>6</v>
      </c>
      <c r="D35" s="518"/>
      <c r="E35" s="518"/>
      <c r="F35" s="518"/>
      <c r="G35" s="518"/>
      <c r="H35" s="518"/>
      <c r="I35" s="518"/>
      <c r="J35" s="518"/>
      <c r="K35" s="518"/>
      <c r="L35" s="519"/>
      <c r="M35" s="520"/>
      <c r="N35" s="521"/>
      <c r="O35" s="521"/>
      <c r="P35" s="521"/>
      <c r="Q35" s="521"/>
      <c r="R35" s="521"/>
      <c r="S35" s="521"/>
      <c r="T35" s="521"/>
      <c r="U35" s="521"/>
      <c r="V35" s="521"/>
      <c r="W35" s="521"/>
      <c r="X35" s="521"/>
      <c r="Y35" s="521"/>
      <c r="Z35" s="521"/>
      <c r="AA35" s="521"/>
      <c r="AB35" s="521"/>
      <c r="AC35" s="521"/>
      <c r="AD35" s="521"/>
      <c r="AE35" s="521"/>
      <c r="AF35" s="521"/>
      <c r="AG35" s="521"/>
      <c r="AH35" s="521"/>
      <c r="AI35" s="521"/>
      <c r="AJ35" s="521"/>
      <c r="AK35" s="521"/>
      <c r="AL35" s="521"/>
      <c r="AM35" s="521"/>
      <c r="AN35" s="601"/>
      <c r="AP35" s="65"/>
    </row>
    <row r="36" spans="2:42" ht="13.5" customHeight="1" x14ac:dyDescent="0.2">
      <c r="B36" s="556"/>
      <c r="C36" s="572" t="s">
        <v>7</v>
      </c>
      <c r="D36" s="573"/>
      <c r="E36" s="573"/>
      <c r="F36" s="573"/>
      <c r="G36" s="573"/>
      <c r="H36" s="573"/>
      <c r="I36" s="573"/>
      <c r="J36" s="573"/>
      <c r="K36" s="573"/>
      <c r="L36" s="574"/>
      <c r="M36" s="581" t="s">
        <v>162</v>
      </c>
      <c r="N36" s="581"/>
      <c r="O36" s="581"/>
      <c r="P36" s="581"/>
      <c r="Q36" s="581"/>
      <c r="R36" s="581"/>
      <c r="S36" s="581"/>
      <c r="T36" s="68" t="s">
        <v>163</v>
      </c>
      <c r="U36" s="581"/>
      <c r="V36" s="581"/>
      <c r="W36" s="581"/>
      <c r="X36" s="68" t="s">
        <v>164</v>
      </c>
      <c r="Y36" s="581"/>
      <c r="Z36" s="581"/>
      <c r="AA36" s="581"/>
      <c r="AB36" s="581"/>
      <c r="AC36" s="581"/>
      <c r="AD36" s="581"/>
      <c r="AE36" s="581"/>
      <c r="AF36" s="581"/>
      <c r="AG36" s="581"/>
      <c r="AH36" s="581"/>
      <c r="AI36" s="581"/>
      <c r="AJ36" s="581"/>
      <c r="AK36" s="581"/>
      <c r="AL36" s="581"/>
      <c r="AM36" s="581"/>
      <c r="AN36" s="582"/>
      <c r="AP36" s="65"/>
    </row>
    <row r="37" spans="2:42" ht="14.25" customHeight="1" x14ac:dyDescent="0.2">
      <c r="B37" s="556"/>
      <c r="C37" s="575"/>
      <c r="D37" s="576"/>
      <c r="E37" s="576"/>
      <c r="F37" s="576"/>
      <c r="G37" s="576"/>
      <c r="H37" s="576"/>
      <c r="I37" s="576"/>
      <c r="J37" s="576"/>
      <c r="K37" s="576"/>
      <c r="L37" s="577"/>
      <c r="M37" s="583" t="s">
        <v>165</v>
      </c>
      <c r="N37" s="583"/>
      <c r="O37" s="583"/>
      <c r="P37" s="583"/>
      <c r="Q37" s="69" t="s">
        <v>166</v>
      </c>
      <c r="R37" s="583"/>
      <c r="S37" s="583"/>
      <c r="T37" s="583"/>
      <c r="U37" s="583"/>
      <c r="V37" s="583" t="s">
        <v>167</v>
      </c>
      <c r="W37" s="583"/>
      <c r="X37" s="583"/>
      <c r="Y37" s="583"/>
      <c r="Z37" s="583"/>
      <c r="AA37" s="583"/>
      <c r="AB37" s="583"/>
      <c r="AC37" s="583"/>
      <c r="AD37" s="583"/>
      <c r="AE37" s="583"/>
      <c r="AF37" s="583"/>
      <c r="AG37" s="583"/>
      <c r="AH37" s="583"/>
      <c r="AI37" s="583"/>
      <c r="AJ37" s="583"/>
      <c r="AK37" s="583"/>
      <c r="AL37" s="583"/>
      <c r="AM37" s="583"/>
      <c r="AN37" s="584"/>
      <c r="AP37" s="65"/>
    </row>
    <row r="38" spans="2:42" x14ac:dyDescent="0.2">
      <c r="B38" s="587"/>
      <c r="C38" s="578"/>
      <c r="D38" s="579"/>
      <c r="E38" s="579"/>
      <c r="F38" s="579"/>
      <c r="G38" s="579"/>
      <c r="H38" s="579"/>
      <c r="I38" s="579"/>
      <c r="J38" s="579"/>
      <c r="K38" s="579"/>
      <c r="L38" s="580"/>
      <c r="M38" s="585"/>
      <c r="N38" s="585"/>
      <c r="O38" s="585"/>
      <c r="P38" s="585"/>
      <c r="Q38" s="585"/>
      <c r="R38" s="585"/>
      <c r="S38" s="585"/>
      <c r="T38" s="585"/>
      <c r="U38" s="585"/>
      <c r="V38" s="585"/>
      <c r="W38" s="585"/>
      <c r="X38" s="585"/>
      <c r="Y38" s="585"/>
      <c r="Z38" s="585"/>
      <c r="AA38" s="585"/>
      <c r="AB38" s="585"/>
      <c r="AC38" s="585"/>
      <c r="AD38" s="585"/>
      <c r="AE38" s="585"/>
      <c r="AF38" s="585"/>
      <c r="AG38" s="585"/>
      <c r="AH38" s="585"/>
      <c r="AI38" s="585"/>
      <c r="AJ38" s="585"/>
      <c r="AK38" s="585"/>
      <c r="AL38" s="585"/>
      <c r="AM38" s="585"/>
      <c r="AN38" s="586"/>
      <c r="AP38" s="65"/>
    </row>
    <row r="39" spans="2:42" ht="13.5" customHeight="1" x14ac:dyDescent="0.2">
      <c r="B39" s="555" t="s">
        <v>96</v>
      </c>
      <c r="C39" s="500" t="s">
        <v>97</v>
      </c>
      <c r="D39" s="501"/>
      <c r="E39" s="501"/>
      <c r="F39" s="501"/>
      <c r="G39" s="501"/>
      <c r="H39" s="501"/>
      <c r="I39" s="501"/>
      <c r="J39" s="501"/>
      <c r="K39" s="501"/>
      <c r="L39" s="501"/>
      <c r="M39" s="557" t="s">
        <v>98</v>
      </c>
      <c r="N39" s="558"/>
      <c r="O39" s="71" t="s">
        <v>99</v>
      </c>
      <c r="P39" s="72"/>
      <c r="Q39" s="73"/>
      <c r="R39" s="561" t="s">
        <v>100</v>
      </c>
      <c r="S39" s="562"/>
      <c r="T39" s="562"/>
      <c r="U39" s="562"/>
      <c r="V39" s="562"/>
      <c r="W39" s="562"/>
      <c r="X39" s="562"/>
      <c r="Y39" s="562"/>
      <c r="Z39" s="563"/>
      <c r="AA39" s="567" t="s">
        <v>101</v>
      </c>
      <c r="AB39" s="568"/>
      <c r="AC39" s="568"/>
      <c r="AD39" s="569"/>
      <c r="AE39" s="570" t="s">
        <v>102</v>
      </c>
      <c r="AF39" s="571"/>
      <c r="AG39" s="571"/>
      <c r="AH39" s="571"/>
      <c r="AI39" s="594" t="s">
        <v>103</v>
      </c>
      <c r="AJ39" s="595"/>
      <c r="AK39" s="595"/>
      <c r="AL39" s="595"/>
      <c r="AM39" s="595"/>
      <c r="AN39" s="596"/>
      <c r="AP39" s="65"/>
    </row>
    <row r="40" spans="2:42" ht="14.25" customHeight="1" x14ac:dyDescent="0.2">
      <c r="B40" s="556"/>
      <c r="C40" s="503"/>
      <c r="D40" s="504"/>
      <c r="E40" s="504"/>
      <c r="F40" s="504"/>
      <c r="G40" s="504"/>
      <c r="H40" s="504"/>
      <c r="I40" s="504"/>
      <c r="J40" s="504"/>
      <c r="K40" s="504"/>
      <c r="L40" s="504"/>
      <c r="M40" s="559"/>
      <c r="N40" s="560"/>
      <c r="O40" s="75" t="s">
        <v>104</v>
      </c>
      <c r="P40" s="76"/>
      <c r="Q40" s="77"/>
      <c r="R40" s="564"/>
      <c r="S40" s="565"/>
      <c r="T40" s="565"/>
      <c r="U40" s="565"/>
      <c r="V40" s="565"/>
      <c r="W40" s="565"/>
      <c r="X40" s="565"/>
      <c r="Y40" s="565"/>
      <c r="Z40" s="566"/>
      <c r="AA40" s="78" t="s">
        <v>105</v>
      </c>
      <c r="AB40" s="64"/>
      <c r="AC40" s="64"/>
      <c r="AD40" s="64"/>
      <c r="AE40" s="551" t="s">
        <v>106</v>
      </c>
      <c r="AF40" s="552"/>
      <c r="AG40" s="552"/>
      <c r="AH40" s="552"/>
      <c r="AI40" s="551" t="s">
        <v>107</v>
      </c>
      <c r="AJ40" s="552"/>
      <c r="AK40" s="552"/>
      <c r="AL40" s="552"/>
      <c r="AM40" s="552"/>
      <c r="AN40" s="553"/>
      <c r="AP40" s="65"/>
    </row>
    <row r="41" spans="2:42" ht="14.25" customHeight="1" x14ac:dyDescent="0.2">
      <c r="B41" s="556"/>
      <c r="C41" s="493" t="s">
        <v>108</v>
      </c>
      <c r="D41" s="79"/>
      <c r="E41" s="548" t="s">
        <v>109</v>
      </c>
      <c r="F41" s="548"/>
      <c r="G41" s="548"/>
      <c r="H41" s="548"/>
      <c r="I41" s="548"/>
      <c r="J41" s="548"/>
      <c r="K41" s="548"/>
      <c r="L41" s="554"/>
      <c r="M41" s="522"/>
      <c r="N41" s="523"/>
      <c r="O41" s="524"/>
      <c r="P41" s="525"/>
      <c r="Q41" s="526"/>
      <c r="R41" s="80" t="s">
        <v>151</v>
      </c>
      <c r="S41" s="527" t="s">
        <v>169</v>
      </c>
      <c r="T41" s="527"/>
      <c r="U41" s="81" t="s">
        <v>151</v>
      </c>
      <c r="V41" s="527" t="s">
        <v>170</v>
      </c>
      <c r="W41" s="527"/>
      <c r="X41" s="81" t="s">
        <v>151</v>
      </c>
      <c r="Y41" s="527" t="s">
        <v>171</v>
      </c>
      <c r="Z41" s="528"/>
      <c r="AA41" s="529"/>
      <c r="AB41" s="530"/>
      <c r="AC41" s="530"/>
      <c r="AD41" s="531"/>
      <c r="AE41" s="529"/>
      <c r="AF41" s="530"/>
      <c r="AG41" s="530"/>
      <c r="AH41" s="531"/>
      <c r="AI41" s="80" t="s">
        <v>151</v>
      </c>
      <c r="AJ41" s="527" t="s">
        <v>172</v>
      </c>
      <c r="AK41" s="527"/>
      <c r="AL41" s="81" t="s">
        <v>151</v>
      </c>
      <c r="AM41" s="527" t="s">
        <v>173</v>
      </c>
      <c r="AN41" s="528"/>
      <c r="AP41" s="65"/>
    </row>
    <row r="42" spans="2:42" ht="14.25" customHeight="1" x14ac:dyDescent="0.2">
      <c r="B42" s="556"/>
      <c r="C42" s="493"/>
      <c r="D42" s="79"/>
      <c r="E42" s="548" t="s">
        <v>110</v>
      </c>
      <c r="F42" s="549"/>
      <c r="G42" s="549"/>
      <c r="H42" s="549"/>
      <c r="I42" s="549"/>
      <c r="J42" s="549"/>
      <c r="K42" s="549"/>
      <c r="L42" s="550"/>
      <c r="M42" s="522"/>
      <c r="N42" s="523"/>
      <c r="O42" s="524"/>
      <c r="P42" s="525"/>
      <c r="Q42" s="526"/>
      <c r="R42" s="80" t="s">
        <v>151</v>
      </c>
      <c r="S42" s="527" t="s">
        <v>169</v>
      </c>
      <c r="T42" s="527"/>
      <c r="U42" s="81" t="s">
        <v>151</v>
      </c>
      <c r="V42" s="527" t="s">
        <v>170</v>
      </c>
      <c r="W42" s="527"/>
      <c r="X42" s="81" t="s">
        <v>151</v>
      </c>
      <c r="Y42" s="527" t="s">
        <v>171</v>
      </c>
      <c r="Z42" s="528"/>
      <c r="AA42" s="529"/>
      <c r="AB42" s="530"/>
      <c r="AC42" s="530"/>
      <c r="AD42" s="531"/>
      <c r="AE42" s="529"/>
      <c r="AF42" s="530"/>
      <c r="AG42" s="530"/>
      <c r="AH42" s="531"/>
      <c r="AI42" s="80" t="s">
        <v>151</v>
      </c>
      <c r="AJ42" s="527" t="s">
        <v>172</v>
      </c>
      <c r="AK42" s="527"/>
      <c r="AL42" s="81" t="s">
        <v>151</v>
      </c>
      <c r="AM42" s="527" t="s">
        <v>173</v>
      </c>
      <c r="AN42" s="528"/>
      <c r="AP42" s="65"/>
    </row>
    <row r="43" spans="2:42" ht="14.25" customHeight="1" x14ac:dyDescent="0.2">
      <c r="B43" s="556"/>
      <c r="C43" s="493"/>
      <c r="D43" s="79"/>
      <c r="E43" s="548" t="s">
        <v>111</v>
      </c>
      <c r="F43" s="549"/>
      <c r="G43" s="549"/>
      <c r="H43" s="549"/>
      <c r="I43" s="549"/>
      <c r="J43" s="549"/>
      <c r="K43" s="549"/>
      <c r="L43" s="550"/>
      <c r="M43" s="522"/>
      <c r="N43" s="523"/>
      <c r="O43" s="524"/>
      <c r="P43" s="525"/>
      <c r="Q43" s="526"/>
      <c r="R43" s="80" t="s">
        <v>151</v>
      </c>
      <c r="S43" s="527" t="s">
        <v>169</v>
      </c>
      <c r="T43" s="527"/>
      <c r="U43" s="81" t="s">
        <v>151</v>
      </c>
      <c r="V43" s="527" t="s">
        <v>170</v>
      </c>
      <c r="W43" s="527"/>
      <c r="X43" s="81" t="s">
        <v>151</v>
      </c>
      <c r="Y43" s="527" t="s">
        <v>171</v>
      </c>
      <c r="Z43" s="528"/>
      <c r="AA43" s="529"/>
      <c r="AB43" s="530"/>
      <c r="AC43" s="530"/>
      <c r="AD43" s="531"/>
      <c r="AE43" s="529"/>
      <c r="AF43" s="530"/>
      <c r="AG43" s="530"/>
      <c r="AH43" s="531"/>
      <c r="AI43" s="80" t="s">
        <v>151</v>
      </c>
      <c r="AJ43" s="527" t="s">
        <v>172</v>
      </c>
      <c r="AK43" s="527"/>
      <c r="AL43" s="81" t="s">
        <v>151</v>
      </c>
      <c r="AM43" s="527" t="s">
        <v>173</v>
      </c>
      <c r="AN43" s="528"/>
      <c r="AP43" s="65"/>
    </row>
    <row r="44" spans="2:42" ht="14.25" customHeight="1" x14ac:dyDescent="0.2">
      <c r="B44" s="556"/>
      <c r="C44" s="493"/>
      <c r="D44" s="79"/>
      <c r="E44" s="548" t="s">
        <v>112</v>
      </c>
      <c r="F44" s="549"/>
      <c r="G44" s="549"/>
      <c r="H44" s="549"/>
      <c r="I44" s="549"/>
      <c r="J44" s="549"/>
      <c r="K44" s="549"/>
      <c r="L44" s="550"/>
      <c r="M44" s="522"/>
      <c r="N44" s="523"/>
      <c r="O44" s="524"/>
      <c r="P44" s="525"/>
      <c r="Q44" s="526"/>
      <c r="R44" s="80" t="s">
        <v>151</v>
      </c>
      <c r="S44" s="527" t="s">
        <v>169</v>
      </c>
      <c r="T44" s="527"/>
      <c r="U44" s="81" t="s">
        <v>151</v>
      </c>
      <c r="V44" s="527" t="s">
        <v>170</v>
      </c>
      <c r="W44" s="527"/>
      <c r="X44" s="81" t="s">
        <v>151</v>
      </c>
      <c r="Y44" s="527" t="s">
        <v>171</v>
      </c>
      <c r="Z44" s="528"/>
      <c r="AA44" s="529"/>
      <c r="AB44" s="530"/>
      <c r="AC44" s="530"/>
      <c r="AD44" s="531"/>
      <c r="AE44" s="529"/>
      <c r="AF44" s="530"/>
      <c r="AG44" s="530"/>
      <c r="AH44" s="531"/>
      <c r="AI44" s="80" t="s">
        <v>151</v>
      </c>
      <c r="AJ44" s="527" t="s">
        <v>172</v>
      </c>
      <c r="AK44" s="527"/>
      <c r="AL44" s="81" t="s">
        <v>151</v>
      </c>
      <c r="AM44" s="527" t="s">
        <v>173</v>
      </c>
      <c r="AN44" s="528"/>
      <c r="AP44" s="65"/>
    </row>
    <row r="45" spans="2:42" ht="14.25" customHeight="1" x14ac:dyDescent="0.2">
      <c r="B45" s="556"/>
      <c r="C45" s="493"/>
      <c r="D45" s="79"/>
      <c r="E45" s="548" t="s">
        <v>113</v>
      </c>
      <c r="F45" s="549"/>
      <c r="G45" s="549"/>
      <c r="H45" s="549"/>
      <c r="I45" s="549"/>
      <c r="J45" s="549"/>
      <c r="K45" s="549"/>
      <c r="L45" s="550"/>
      <c r="M45" s="522"/>
      <c r="N45" s="523"/>
      <c r="O45" s="524"/>
      <c r="P45" s="525"/>
      <c r="Q45" s="526"/>
      <c r="R45" s="80" t="s">
        <v>151</v>
      </c>
      <c r="S45" s="527" t="s">
        <v>169</v>
      </c>
      <c r="T45" s="527"/>
      <c r="U45" s="81" t="s">
        <v>151</v>
      </c>
      <c r="V45" s="527" t="s">
        <v>170</v>
      </c>
      <c r="W45" s="527"/>
      <c r="X45" s="81" t="s">
        <v>151</v>
      </c>
      <c r="Y45" s="527" t="s">
        <v>171</v>
      </c>
      <c r="Z45" s="528"/>
      <c r="AA45" s="529"/>
      <c r="AB45" s="530"/>
      <c r="AC45" s="530"/>
      <c r="AD45" s="531"/>
      <c r="AE45" s="529"/>
      <c r="AF45" s="530"/>
      <c r="AG45" s="530"/>
      <c r="AH45" s="531"/>
      <c r="AI45" s="80" t="s">
        <v>151</v>
      </c>
      <c r="AJ45" s="527" t="s">
        <v>172</v>
      </c>
      <c r="AK45" s="527"/>
      <c r="AL45" s="81" t="s">
        <v>151</v>
      </c>
      <c r="AM45" s="527" t="s">
        <v>173</v>
      </c>
      <c r="AN45" s="528"/>
      <c r="AP45" s="65"/>
    </row>
    <row r="46" spans="2:42" ht="14.25" customHeight="1" x14ac:dyDescent="0.2">
      <c r="B46" s="556"/>
      <c r="C46" s="493"/>
      <c r="D46" s="79"/>
      <c r="E46" s="535" t="s">
        <v>114</v>
      </c>
      <c r="F46" s="536"/>
      <c r="G46" s="536"/>
      <c r="H46" s="536"/>
      <c r="I46" s="536"/>
      <c r="J46" s="536"/>
      <c r="K46" s="536"/>
      <c r="L46" s="537"/>
      <c r="M46" s="522"/>
      <c r="N46" s="523"/>
      <c r="O46" s="524"/>
      <c r="P46" s="525"/>
      <c r="Q46" s="526"/>
      <c r="R46" s="80" t="s">
        <v>151</v>
      </c>
      <c r="S46" s="527" t="s">
        <v>169</v>
      </c>
      <c r="T46" s="527"/>
      <c r="U46" s="81" t="s">
        <v>151</v>
      </c>
      <c r="V46" s="527" t="s">
        <v>170</v>
      </c>
      <c r="W46" s="527"/>
      <c r="X46" s="81" t="s">
        <v>151</v>
      </c>
      <c r="Y46" s="527" t="s">
        <v>171</v>
      </c>
      <c r="Z46" s="528"/>
      <c r="AA46" s="529"/>
      <c r="AB46" s="530"/>
      <c r="AC46" s="530"/>
      <c r="AD46" s="531"/>
      <c r="AE46" s="529"/>
      <c r="AF46" s="530"/>
      <c r="AG46" s="530"/>
      <c r="AH46" s="531"/>
      <c r="AI46" s="80" t="s">
        <v>151</v>
      </c>
      <c r="AJ46" s="527" t="s">
        <v>172</v>
      </c>
      <c r="AK46" s="527"/>
      <c r="AL46" s="81" t="s">
        <v>151</v>
      </c>
      <c r="AM46" s="527" t="s">
        <v>173</v>
      </c>
      <c r="AN46" s="528"/>
      <c r="AP46" s="65"/>
    </row>
    <row r="47" spans="2:42" ht="14.25" customHeight="1" x14ac:dyDescent="0.2">
      <c r="B47" s="556"/>
      <c r="C47" s="493"/>
      <c r="D47" s="79"/>
      <c r="E47" s="535" t="s">
        <v>115</v>
      </c>
      <c r="F47" s="536"/>
      <c r="G47" s="536"/>
      <c r="H47" s="536"/>
      <c r="I47" s="536"/>
      <c r="J47" s="536"/>
      <c r="K47" s="536"/>
      <c r="L47" s="537"/>
      <c r="M47" s="522"/>
      <c r="N47" s="523"/>
      <c r="O47" s="524"/>
      <c r="P47" s="525"/>
      <c r="Q47" s="526"/>
      <c r="R47" s="80" t="s">
        <v>151</v>
      </c>
      <c r="S47" s="527" t="s">
        <v>169</v>
      </c>
      <c r="T47" s="527"/>
      <c r="U47" s="81" t="s">
        <v>151</v>
      </c>
      <c r="V47" s="527" t="s">
        <v>170</v>
      </c>
      <c r="W47" s="527"/>
      <c r="X47" s="81" t="s">
        <v>151</v>
      </c>
      <c r="Y47" s="527" t="s">
        <v>171</v>
      </c>
      <c r="Z47" s="528"/>
      <c r="AA47" s="529"/>
      <c r="AB47" s="530"/>
      <c r="AC47" s="530"/>
      <c r="AD47" s="531"/>
      <c r="AE47" s="529"/>
      <c r="AF47" s="530"/>
      <c r="AG47" s="530"/>
      <c r="AH47" s="531"/>
      <c r="AI47" s="80" t="s">
        <v>151</v>
      </c>
      <c r="AJ47" s="527" t="s">
        <v>172</v>
      </c>
      <c r="AK47" s="527"/>
      <c r="AL47" s="81" t="s">
        <v>151</v>
      </c>
      <c r="AM47" s="527" t="s">
        <v>173</v>
      </c>
      <c r="AN47" s="528"/>
      <c r="AP47" s="65"/>
    </row>
    <row r="48" spans="2:42" ht="14.25" customHeight="1" x14ac:dyDescent="0.2">
      <c r="B48" s="556"/>
      <c r="C48" s="493"/>
      <c r="D48" s="82"/>
      <c r="E48" s="535" t="s">
        <v>116</v>
      </c>
      <c r="F48" s="546"/>
      <c r="G48" s="546"/>
      <c r="H48" s="546"/>
      <c r="I48" s="546"/>
      <c r="J48" s="546"/>
      <c r="K48" s="546"/>
      <c r="L48" s="547"/>
      <c r="M48" s="522"/>
      <c r="N48" s="523"/>
      <c r="O48" s="524"/>
      <c r="P48" s="525"/>
      <c r="Q48" s="526"/>
      <c r="R48" s="80" t="s">
        <v>151</v>
      </c>
      <c r="S48" s="527" t="s">
        <v>169</v>
      </c>
      <c r="T48" s="527"/>
      <c r="U48" s="81" t="s">
        <v>151</v>
      </c>
      <c r="V48" s="527" t="s">
        <v>170</v>
      </c>
      <c r="W48" s="527"/>
      <c r="X48" s="81" t="s">
        <v>151</v>
      </c>
      <c r="Y48" s="527" t="s">
        <v>171</v>
      </c>
      <c r="Z48" s="528"/>
      <c r="AA48" s="529"/>
      <c r="AB48" s="530"/>
      <c r="AC48" s="530"/>
      <c r="AD48" s="531"/>
      <c r="AE48" s="529"/>
      <c r="AF48" s="530"/>
      <c r="AG48" s="530"/>
      <c r="AH48" s="531"/>
      <c r="AI48" s="80" t="s">
        <v>151</v>
      </c>
      <c r="AJ48" s="527" t="s">
        <v>172</v>
      </c>
      <c r="AK48" s="527"/>
      <c r="AL48" s="81" t="s">
        <v>151</v>
      </c>
      <c r="AM48" s="527" t="s">
        <v>173</v>
      </c>
      <c r="AN48" s="528"/>
      <c r="AP48" s="65"/>
    </row>
    <row r="49" spans="2:42" ht="14.25" customHeight="1" x14ac:dyDescent="0.2">
      <c r="B49" s="556"/>
      <c r="C49" s="493"/>
      <c r="D49" s="82"/>
      <c r="E49" s="543" t="s">
        <v>117</v>
      </c>
      <c r="F49" s="544"/>
      <c r="G49" s="544"/>
      <c r="H49" s="544"/>
      <c r="I49" s="544"/>
      <c r="J49" s="544"/>
      <c r="K49" s="544"/>
      <c r="L49" s="545"/>
      <c r="M49" s="522"/>
      <c r="N49" s="523"/>
      <c r="O49" s="524"/>
      <c r="P49" s="525"/>
      <c r="Q49" s="526"/>
      <c r="R49" s="80" t="s">
        <v>151</v>
      </c>
      <c r="S49" s="527" t="s">
        <v>169</v>
      </c>
      <c r="T49" s="527"/>
      <c r="U49" s="81" t="s">
        <v>151</v>
      </c>
      <c r="V49" s="527" t="s">
        <v>170</v>
      </c>
      <c r="W49" s="527"/>
      <c r="X49" s="81" t="s">
        <v>151</v>
      </c>
      <c r="Y49" s="527" t="s">
        <v>171</v>
      </c>
      <c r="Z49" s="528"/>
      <c r="AA49" s="529"/>
      <c r="AB49" s="530"/>
      <c r="AC49" s="530"/>
      <c r="AD49" s="531"/>
      <c r="AE49" s="529"/>
      <c r="AF49" s="530"/>
      <c r="AG49" s="530"/>
      <c r="AH49" s="531"/>
      <c r="AI49" s="80" t="s">
        <v>151</v>
      </c>
      <c r="AJ49" s="527" t="s">
        <v>172</v>
      </c>
      <c r="AK49" s="527"/>
      <c r="AL49" s="81" t="s">
        <v>151</v>
      </c>
      <c r="AM49" s="527" t="s">
        <v>173</v>
      </c>
      <c r="AN49" s="528"/>
      <c r="AP49" s="65"/>
    </row>
    <row r="50" spans="2:42" ht="14.25" customHeight="1" thickBot="1" x14ac:dyDescent="0.25">
      <c r="B50" s="556"/>
      <c r="C50" s="493"/>
      <c r="D50" s="82"/>
      <c r="E50" s="540" t="s">
        <v>118</v>
      </c>
      <c r="F50" s="541"/>
      <c r="G50" s="541"/>
      <c r="H50" s="541"/>
      <c r="I50" s="541"/>
      <c r="J50" s="541"/>
      <c r="K50" s="541"/>
      <c r="L50" s="542"/>
      <c r="M50" s="522"/>
      <c r="N50" s="523"/>
      <c r="O50" s="524"/>
      <c r="P50" s="525"/>
      <c r="Q50" s="526"/>
      <c r="R50" s="80" t="s">
        <v>151</v>
      </c>
      <c r="S50" s="527" t="s">
        <v>169</v>
      </c>
      <c r="T50" s="527"/>
      <c r="U50" s="81" t="s">
        <v>151</v>
      </c>
      <c r="V50" s="527" t="s">
        <v>170</v>
      </c>
      <c r="W50" s="527"/>
      <c r="X50" s="81" t="s">
        <v>151</v>
      </c>
      <c r="Y50" s="527" t="s">
        <v>171</v>
      </c>
      <c r="Z50" s="528"/>
      <c r="AA50" s="529"/>
      <c r="AB50" s="530"/>
      <c r="AC50" s="530"/>
      <c r="AD50" s="531"/>
      <c r="AE50" s="529"/>
      <c r="AF50" s="530"/>
      <c r="AG50" s="530"/>
      <c r="AH50" s="531"/>
      <c r="AI50" s="80" t="s">
        <v>151</v>
      </c>
      <c r="AJ50" s="527" t="s">
        <v>172</v>
      </c>
      <c r="AK50" s="527"/>
      <c r="AL50" s="81" t="s">
        <v>151</v>
      </c>
      <c r="AM50" s="527" t="s">
        <v>173</v>
      </c>
      <c r="AN50" s="528"/>
      <c r="AP50" s="65"/>
    </row>
    <row r="51" spans="2:42" ht="14.25" customHeight="1" thickTop="1" x14ac:dyDescent="0.2">
      <c r="B51" s="556"/>
      <c r="C51" s="493"/>
      <c r="D51" s="83"/>
      <c r="E51" s="538" t="s">
        <v>119</v>
      </c>
      <c r="F51" s="538"/>
      <c r="G51" s="538"/>
      <c r="H51" s="538"/>
      <c r="I51" s="538"/>
      <c r="J51" s="538"/>
      <c r="K51" s="538"/>
      <c r="L51" s="539"/>
      <c r="M51" s="522"/>
      <c r="N51" s="523"/>
      <c r="O51" s="524"/>
      <c r="P51" s="525"/>
      <c r="Q51" s="526"/>
      <c r="R51" s="80" t="s">
        <v>151</v>
      </c>
      <c r="S51" s="527" t="s">
        <v>169</v>
      </c>
      <c r="T51" s="527"/>
      <c r="U51" s="81" t="s">
        <v>151</v>
      </c>
      <c r="V51" s="527" t="s">
        <v>170</v>
      </c>
      <c r="W51" s="527"/>
      <c r="X51" s="81" t="s">
        <v>151</v>
      </c>
      <c r="Y51" s="527" t="s">
        <v>171</v>
      </c>
      <c r="Z51" s="528"/>
      <c r="AA51" s="529"/>
      <c r="AB51" s="530"/>
      <c r="AC51" s="530"/>
      <c r="AD51" s="531"/>
      <c r="AE51" s="529"/>
      <c r="AF51" s="530"/>
      <c r="AG51" s="530"/>
      <c r="AH51" s="531"/>
      <c r="AI51" s="80" t="s">
        <v>151</v>
      </c>
      <c r="AJ51" s="527" t="s">
        <v>172</v>
      </c>
      <c r="AK51" s="527"/>
      <c r="AL51" s="81" t="s">
        <v>151</v>
      </c>
      <c r="AM51" s="527" t="s">
        <v>173</v>
      </c>
      <c r="AN51" s="528"/>
      <c r="AP51" s="65"/>
    </row>
    <row r="52" spans="2:42" ht="14.25" customHeight="1" x14ac:dyDescent="0.2">
      <c r="B52" s="556"/>
      <c r="C52" s="493"/>
      <c r="D52" s="79"/>
      <c r="E52" s="535" t="s">
        <v>120</v>
      </c>
      <c r="F52" s="536"/>
      <c r="G52" s="536"/>
      <c r="H52" s="536"/>
      <c r="I52" s="536"/>
      <c r="J52" s="536"/>
      <c r="K52" s="536"/>
      <c r="L52" s="537"/>
      <c r="M52" s="522"/>
      <c r="N52" s="523"/>
      <c r="O52" s="524"/>
      <c r="P52" s="525"/>
      <c r="Q52" s="526"/>
      <c r="R52" s="80" t="s">
        <v>151</v>
      </c>
      <c r="S52" s="527" t="s">
        <v>169</v>
      </c>
      <c r="T52" s="527"/>
      <c r="U52" s="81" t="s">
        <v>151</v>
      </c>
      <c r="V52" s="527" t="s">
        <v>170</v>
      </c>
      <c r="W52" s="527"/>
      <c r="X52" s="81" t="s">
        <v>151</v>
      </c>
      <c r="Y52" s="527" t="s">
        <v>171</v>
      </c>
      <c r="Z52" s="528"/>
      <c r="AA52" s="529"/>
      <c r="AB52" s="530"/>
      <c r="AC52" s="530"/>
      <c r="AD52" s="531"/>
      <c r="AE52" s="529"/>
      <c r="AF52" s="530"/>
      <c r="AG52" s="530"/>
      <c r="AH52" s="531"/>
      <c r="AI52" s="80" t="s">
        <v>151</v>
      </c>
      <c r="AJ52" s="527" t="s">
        <v>172</v>
      </c>
      <c r="AK52" s="527"/>
      <c r="AL52" s="81" t="s">
        <v>151</v>
      </c>
      <c r="AM52" s="527" t="s">
        <v>173</v>
      </c>
      <c r="AN52" s="528"/>
      <c r="AP52" s="65"/>
    </row>
    <row r="53" spans="2:42" ht="14.25" customHeight="1" x14ac:dyDescent="0.2">
      <c r="B53" s="556"/>
      <c r="C53" s="494"/>
      <c r="D53" s="79"/>
      <c r="E53" s="535" t="s">
        <v>121</v>
      </c>
      <c r="F53" s="536"/>
      <c r="G53" s="536"/>
      <c r="H53" s="536"/>
      <c r="I53" s="536"/>
      <c r="J53" s="536"/>
      <c r="K53" s="536"/>
      <c r="L53" s="537"/>
      <c r="M53" s="522"/>
      <c r="N53" s="523"/>
      <c r="O53" s="524"/>
      <c r="P53" s="525"/>
      <c r="Q53" s="526"/>
      <c r="R53" s="80" t="s">
        <v>151</v>
      </c>
      <c r="S53" s="527" t="s">
        <v>169</v>
      </c>
      <c r="T53" s="527"/>
      <c r="U53" s="81" t="s">
        <v>151</v>
      </c>
      <c r="V53" s="527" t="s">
        <v>170</v>
      </c>
      <c r="W53" s="527"/>
      <c r="X53" s="81" t="s">
        <v>151</v>
      </c>
      <c r="Y53" s="527" t="s">
        <v>171</v>
      </c>
      <c r="Z53" s="528"/>
      <c r="AA53" s="529"/>
      <c r="AB53" s="530"/>
      <c r="AC53" s="530"/>
      <c r="AD53" s="531"/>
      <c r="AE53" s="529"/>
      <c r="AF53" s="530"/>
      <c r="AG53" s="530"/>
      <c r="AH53" s="531"/>
      <c r="AI53" s="80" t="s">
        <v>151</v>
      </c>
      <c r="AJ53" s="527" t="s">
        <v>172</v>
      </c>
      <c r="AK53" s="527"/>
      <c r="AL53" s="81" t="s">
        <v>151</v>
      </c>
      <c r="AM53" s="527" t="s">
        <v>173</v>
      </c>
      <c r="AN53" s="528"/>
      <c r="AP53" s="65"/>
    </row>
    <row r="54" spans="2:42" ht="14.25" customHeight="1" x14ac:dyDescent="0.2">
      <c r="B54" s="84"/>
      <c r="C54" s="520" t="s">
        <v>122</v>
      </c>
      <c r="D54" s="521"/>
      <c r="E54" s="521"/>
      <c r="F54" s="521"/>
      <c r="G54" s="521"/>
      <c r="H54" s="521"/>
      <c r="I54" s="521"/>
      <c r="J54" s="521"/>
      <c r="K54" s="521"/>
      <c r="L54" s="521"/>
      <c r="M54" s="522"/>
      <c r="N54" s="523"/>
      <c r="O54" s="524"/>
      <c r="P54" s="525"/>
      <c r="Q54" s="526"/>
      <c r="R54" s="80" t="s">
        <v>151</v>
      </c>
      <c r="S54" s="527" t="s">
        <v>169</v>
      </c>
      <c r="T54" s="527"/>
      <c r="U54" s="81" t="s">
        <v>151</v>
      </c>
      <c r="V54" s="527" t="s">
        <v>170</v>
      </c>
      <c r="W54" s="527"/>
      <c r="X54" s="81" t="s">
        <v>151</v>
      </c>
      <c r="Y54" s="527" t="s">
        <v>171</v>
      </c>
      <c r="Z54" s="528"/>
      <c r="AA54" s="529"/>
      <c r="AB54" s="530"/>
      <c r="AC54" s="530"/>
      <c r="AD54" s="531"/>
      <c r="AE54" s="529"/>
      <c r="AF54" s="530"/>
      <c r="AG54" s="530"/>
      <c r="AH54" s="531"/>
      <c r="AI54" s="532"/>
      <c r="AJ54" s="533"/>
      <c r="AK54" s="533"/>
      <c r="AL54" s="533"/>
      <c r="AM54" s="533"/>
      <c r="AN54" s="534"/>
      <c r="AP54" s="65"/>
    </row>
    <row r="55" spans="2:42" ht="14.25" customHeight="1" x14ac:dyDescent="0.2">
      <c r="B55" s="84"/>
      <c r="C55" s="520" t="s">
        <v>123</v>
      </c>
      <c r="D55" s="521"/>
      <c r="E55" s="521"/>
      <c r="F55" s="521"/>
      <c r="G55" s="521"/>
      <c r="H55" s="521"/>
      <c r="I55" s="521"/>
      <c r="J55" s="521"/>
      <c r="K55" s="521"/>
      <c r="L55" s="521"/>
      <c r="M55" s="522"/>
      <c r="N55" s="523"/>
      <c r="O55" s="524"/>
      <c r="P55" s="525"/>
      <c r="Q55" s="526"/>
      <c r="R55" s="80" t="s">
        <v>151</v>
      </c>
      <c r="S55" s="527" t="s">
        <v>169</v>
      </c>
      <c r="T55" s="527"/>
      <c r="U55" s="81" t="s">
        <v>151</v>
      </c>
      <c r="V55" s="527" t="s">
        <v>170</v>
      </c>
      <c r="W55" s="527"/>
      <c r="X55" s="81" t="s">
        <v>151</v>
      </c>
      <c r="Y55" s="527" t="s">
        <v>171</v>
      </c>
      <c r="Z55" s="528"/>
      <c r="AA55" s="529"/>
      <c r="AB55" s="530"/>
      <c r="AC55" s="530"/>
      <c r="AD55" s="531"/>
      <c r="AE55" s="529"/>
      <c r="AF55" s="530"/>
      <c r="AG55" s="530"/>
      <c r="AH55" s="531"/>
      <c r="AI55" s="532"/>
      <c r="AJ55" s="533"/>
      <c r="AK55" s="533"/>
      <c r="AL55" s="533"/>
      <c r="AM55" s="533"/>
      <c r="AN55" s="534"/>
      <c r="AP55" s="65"/>
    </row>
    <row r="56" spans="2:42" ht="14.25" customHeight="1" x14ac:dyDescent="0.2">
      <c r="B56" s="509" t="s">
        <v>124</v>
      </c>
      <c r="C56" s="510"/>
      <c r="D56" s="510"/>
      <c r="E56" s="510"/>
      <c r="F56" s="510"/>
      <c r="G56" s="510"/>
      <c r="H56" s="510"/>
      <c r="I56" s="510"/>
      <c r="J56" s="510"/>
      <c r="K56" s="511"/>
      <c r="L56" s="85"/>
      <c r="M56" s="86"/>
      <c r="N56" s="86"/>
      <c r="O56" s="86"/>
      <c r="P56" s="86"/>
      <c r="Q56" s="86"/>
      <c r="R56" s="87"/>
      <c r="S56" s="87"/>
      <c r="T56" s="87"/>
      <c r="U56" s="88"/>
      <c r="V56" s="59"/>
      <c r="W56" s="60"/>
      <c r="X56" s="60"/>
      <c r="Y56" s="60"/>
      <c r="Z56" s="60"/>
      <c r="AA56" s="60"/>
      <c r="AB56" s="89"/>
      <c r="AC56" s="89"/>
      <c r="AD56" s="89"/>
      <c r="AE56" s="90"/>
      <c r="AF56" s="90"/>
      <c r="AG56" s="90"/>
      <c r="AH56" s="90"/>
      <c r="AI56" s="90"/>
      <c r="AJ56" s="91"/>
      <c r="AK56" s="90"/>
      <c r="AL56" s="90"/>
      <c r="AM56" s="90"/>
      <c r="AN56" s="92"/>
      <c r="AP56" s="65"/>
    </row>
    <row r="57" spans="2:42" ht="14.25" customHeight="1" x14ac:dyDescent="0.2">
      <c r="B57" s="512" t="s">
        <v>125</v>
      </c>
      <c r="C57" s="512"/>
      <c r="D57" s="512"/>
      <c r="E57" s="512"/>
      <c r="F57" s="512"/>
      <c r="G57" s="512"/>
      <c r="H57" s="512"/>
      <c r="I57" s="512"/>
      <c r="J57" s="512"/>
      <c r="K57" s="513"/>
      <c r="L57" s="514"/>
      <c r="M57" s="515"/>
      <c r="N57" s="515"/>
      <c r="O57" s="515"/>
      <c r="P57" s="515"/>
      <c r="Q57" s="515"/>
      <c r="R57" s="515"/>
      <c r="S57" s="515"/>
      <c r="T57" s="515"/>
      <c r="U57" s="515"/>
      <c r="V57" s="515"/>
      <c r="W57" s="515"/>
      <c r="X57" s="515"/>
      <c r="Y57" s="515"/>
      <c r="Z57" s="515"/>
      <c r="AA57" s="515"/>
      <c r="AB57" s="515"/>
      <c r="AC57" s="515"/>
      <c r="AD57" s="515"/>
      <c r="AE57" s="515"/>
      <c r="AF57" s="515"/>
      <c r="AG57" s="515"/>
      <c r="AH57" s="515"/>
      <c r="AI57" s="515"/>
      <c r="AJ57" s="515"/>
      <c r="AK57" s="515"/>
      <c r="AL57" s="515"/>
      <c r="AM57" s="515"/>
      <c r="AN57" s="516"/>
      <c r="AP57" s="65"/>
    </row>
    <row r="58" spans="2:42" ht="14.25" customHeight="1" x14ac:dyDescent="0.2">
      <c r="B58" s="489" t="s">
        <v>8</v>
      </c>
      <c r="C58" s="489"/>
      <c r="D58" s="489"/>
      <c r="E58" s="489"/>
      <c r="F58" s="489"/>
      <c r="G58" s="489"/>
      <c r="H58" s="489"/>
      <c r="I58" s="489"/>
      <c r="J58" s="489"/>
      <c r="K58" s="489"/>
      <c r="L58" s="85"/>
      <c r="M58" s="86"/>
      <c r="N58" s="86"/>
      <c r="O58" s="86"/>
      <c r="P58" s="86"/>
      <c r="Q58" s="86"/>
      <c r="R58" s="87"/>
      <c r="S58" s="87"/>
      <c r="T58" s="87"/>
      <c r="U58" s="88"/>
      <c r="V58" s="59" t="s">
        <v>126</v>
      </c>
      <c r="W58" s="60"/>
      <c r="X58" s="60"/>
      <c r="Y58" s="60"/>
      <c r="Z58" s="60"/>
      <c r="AA58" s="60"/>
      <c r="AB58" s="89"/>
      <c r="AC58" s="89"/>
      <c r="AD58" s="89"/>
      <c r="AE58" s="90"/>
      <c r="AF58" s="90"/>
      <c r="AG58" s="90"/>
      <c r="AH58" s="90"/>
      <c r="AI58" s="90"/>
      <c r="AJ58" s="91"/>
      <c r="AK58" s="90"/>
      <c r="AL58" s="90"/>
      <c r="AM58" s="90"/>
      <c r="AN58" s="92"/>
      <c r="AP58" s="65"/>
    </row>
    <row r="59" spans="2:42" ht="14.25" customHeight="1" x14ac:dyDescent="0.2">
      <c r="B59" s="509" t="s">
        <v>127</v>
      </c>
      <c r="C59" s="510"/>
      <c r="D59" s="510"/>
      <c r="E59" s="510"/>
      <c r="F59" s="510"/>
      <c r="G59" s="510"/>
      <c r="H59" s="510"/>
      <c r="I59" s="510"/>
      <c r="J59" s="510"/>
      <c r="K59" s="511"/>
      <c r="L59" s="517"/>
      <c r="M59" s="518"/>
      <c r="N59" s="518"/>
      <c r="O59" s="518"/>
      <c r="P59" s="518"/>
      <c r="Q59" s="518"/>
      <c r="R59" s="518"/>
      <c r="S59" s="518"/>
      <c r="T59" s="518"/>
      <c r="U59" s="518"/>
      <c r="V59" s="518"/>
      <c r="W59" s="518"/>
      <c r="X59" s="518"/>
      <c r="Y59" s="518"/>
      <c r="Z59" s="518"/>
      <c r="AA59" s="518"/>
      <c r="AB59" s="518"/>
      <c r="AC59" s="518"/>
      <c r="AD59" s="518"/>
      <c r="AE59" s="518"/>
      <c r="AF59" s="518"/>
      <c r="AG59" s="518"/>
      <c r="AH59" s="518"/>
      <c r="AI59" s="518"/>
      <c r="AJ59" s="518"/>
      <c r="AK59" s="518"/>
      <c r="AL59" s="518"/>
      <c r="AM59" s="518"/>
      <c r="AN59" s="519"/>
      <c r="AP59" s="65"/>
    </row>
    <row r="60" spans="2:42" ht="14.25" customHeight="1" x14ac:dyDescent="0.2">
      <c r="B60" s="490" t="s">
        <v>128</v>
      </c>
      <c r="C60" s="491"/>
      <c r="D60" s="491"/>
      <c r="E60" s="491"/>
      <c r="F60" s="491"/>
      <c r="G60" s="491"/>
      <c r="H60" s="491"/>
      <c r="I60" s="491"/>
      <c r="J60" s="491"/>
      <c r="K60" s="491"/>
      <c r="L60" s="491"/>
      <c r="M60" s="491"/>
      <c r="N60" s="491"/>
      <c r="O60" s="93"/>
      <c r="P60" s="94"/>
      <c r="Q60" s="95"/>
      <c r="R60" s="95"/>
      <c r="S60" s="95"/>
      <c r="T60" s="95"/>
      <c r="U60" s="96"/>
      <c r="V60" s="59"/>
      <c r="W60" s="60"/>
      <c r="X60" s="60"/>
      <c r="Y60" s="60"/>
      <c r="Z60" s="60"/>
      <c r="AA60" s="60"/>
      <c r="AB60" s="89"/>
      <c r="AC60" s="89"/>
      <c r="AD60" s="89"/>
      <c r="AE60" s="90"/>
      <c r="AF60" s="90"/>
      <c r="AG60" s="90"/>
      <c r="AH60" s="90"/>
      <c r="AI60" s="90"/>
      <c r="AJ60" s="91"/>
      <c r="AK60" s="90"/>
      <c r="AL60" s="90"/>
      <c r="AM60" s="90"/>
      <c r="AN60" s="92"/>
      <c r="AP60" s="65"/>
    </row>
    <row r="61" spans="2:42" ht="14.25" customHeight="1" x14ac:dyDescent="0.2">
      <c r="B61" s="492" t="s">
        <v>129</v>
      </c>
      <c r="C61" s="495" t="s">
        <v>130</v>
      </c>
      <c r="D61" s="496"/>
      <c r="E61" s="496"/>
      <c r="F61" s="496"/>
      <c r="G61" s="496"/>
      <c r="H61" s="496"/>
      <c r="I61" s="496"/>
      <c r="J61" s="496"/>
      <c r="K61" s="496"/>
      <c r="L61" s="496"/>
      <c r="M61" s="496"/>
      <c r="N61" s="496"/>
      <c r="O61" s="496"/>
      <c r="P61" s="496"/>
      <c r="Q61" s="496"/>
      <c r="R61" s="496"/>
      <c r="S61" s="496"/>
      <c r="T61" s="497"/>
      <c r="U61" s="495" t="s">
        <v>131</v>
      </c>
      <c r="V61" s="498"/>
      <c r="W61" s="498"/>
      <c r="X61" s="498"/>
      <c r="Y61" s="498"/>
      <c r="Z61" s="498"/>
      <c r="AA61" s="498"/>
      <c r="AB61" s="498"/>
      <c r="AC61" s="498"/>
      <c r="AD61" s="498"/>
      <c r="AE61" s="498"/>
      <c r="AF61" s="498"/>
      <c r="AG61" s="498"/>
      <c r="AH61" s="498"/>
      <c r="AI61" s="498"/>
      <c r="AJ61" s="498"/>
      <c r="AK61" s="498"/>
      <c r="AL61" s="498"/>
      <c r="AM61" s="498"/>
      <c r="AN61" s="499"/>
      <c r="AP61" s="65"/>
    </row>
    <row r="62" spans="2:42" x14ac:dyDescent="0.2">
      <c r="B62" s="493"/>
      <c r="C62" s="500"/>
      <c r="D62" s="501"/>
      <c r="E62" s="501"/>
      <c r="F62" s="501"/>
      <c r="G62" s="501"/>
      <c r="H62" s="501"/>
      <c r="I62" s="501"/>
      <c r="J62" s="501"/>
      <c r="K62" s="501"/>
      <c r="L62" s="501"/>
      <c r="M62" s="501"/>
      <c r="N62" s="501"/>
      <c r="O62" s="501"/>
      <c r="P62" s="501"/>
      <c r="Q62" s="501"/>
      <c r="R62" s="501"/>
      <c r="S62" s="501"/>
      <c r="T62" s="502"/>
      <c r="U62" s="500"/>
      <c r="V62" s="501"/>
      <c r="W62" s="501"/>
      <c r="X62" s="501"/>
      <c r="Y62" s="501"/>
      <c r="Z62" s="501"/>
      <c r="AA62" s="501"/>
      <c r="AB62" s="501"/>
      <c r="AC62" s="501"/>
      <c r="AD62" s="501"/>
      <c r="AE62" s="501"/>
      <c r="AF62" s="501"/>
      <c r="AG62" s="501"/>
      <c r="AH62" s="501"/>
      <c r="AI62" s="501"/>
      <c r="AJ62" s="501"/>
      <c r="AK62" s="501"/>
      <c r="AL62" s="501"/>
      <c r="AM62" s="501"/>
      <c r="AN62" s="502"/>
      <c r="AP62" s="65"/>
    </row>
    <row r="63" spans="2:42" x14ac:dyDescent="0.2">
      <c r="B63" s="493"/>
      <c r="C63" s="503"/>
      <c r="D63" s="504"/>
      <c r="E63" s="504"/>
      <c r="F63" s="504"/>
      <c r="G63" s="504"/>
      <c r="H63" s="504"/>
      <c r="I63" s="504"/>
      <c r="J63" s="504"/>
      <c r="K63" s="504"/>
      <c r="L63" s="504"/>
      <c r="M63" s="504"/>
      <c r="N63" s="504"/>
      <c r="O63" s="504"/>
      <c r="P63" s="504"/>
      <c r="Q63" s="504"/>
      <c r="R63" s="504"/>
      <c r="S63" s="504"/>
      <c r="T63" s="505"/>
      <c r="U63" s="503"/>
      <c r="V63" s="504"/>
      <c r="W63" s="504"/>
      <c r="X63" s="504"/>
      <c r="Y63" s="504"/>
      <c r="Z63" s="504"/>
      <c r="AA63" s="504"/>
      <c r="AB63" s="504"/>
      <c r="AC63" s="504"/>
      <c r="AD63" s="504"/>
      <c r="AE63" s="504"/>
      <c r="AF63" s="504"/>
      <c r="AG63" s="504"/>
      <c r="AH63" s="504"/>
      <c r="AI63" s="504"/>
      <c r="AJ63" s="504"/>
      <c r="AK63" s="504"/>
      <c r="AL63" s="504"/>
      <c r="AM63" s="504"/>
      <c r="AN63" s="505"/>
      <c r="AP63" s="65"/>
    </row>
    <row r="64" spans="2:42" x14ac:dyDescent="0.2">
      <c r="B64" s="493"/>
      <c r="C64" s="503"/>
      <c r="D64" s="504"/>
      <c r="E64" s="504"/>
      <c r="F64" s="504"/>
      <c r="G64" s="504"/>
      <c r="H64" s="504"/>
      <c r="I64" s="504"/>
      <c r="J64" s="504"/>
      <c r="K64" s="504"/>
      <c r="L64" s="504"/>
      <c r="M64" s="504"/>
      <c r="N64" s="504"/>
      <c r="O64" s="504"/>
      <c r="P64" s="504"/>
      <c r="Q64" s="504"/>
      <c r="R64" s="504"/>
      <c r="S64" s="504"/>
      <c r="T64" s="505"/>
      <c r="U64" s="503"/>
      <c r="V64" s="504"/>
      <c r="W64" s="504"/>
      <c r="X64" s="504"/>
      <c r="Y64" s="504"/>
      <c r="Z64" s="504"/>
      <c r="AA64" s="504"/>
      <c r="AB64" s="504"/>
      <c r="AC64" s="504"/>
      <c r="AD64" s="504"/>
      <c r="AE64" s="504"/>
      <c r="AF64" s="504"/>
      <c r="AG64" s="504"/>
      <c r="AH64" s="504"/>
      <c r="AI64" s="504"/>
      <c r="AJ64" s="504"/>
      <c r="AK64" s="504"/>
      <c r="AL64" s="504"/>
      <c r="AM64" s="504"/>
      <c r="AN64" s="505"/>
      <c r="AP64" s="65"/>
    </row>
    <row r="65" spans="2:43" x14ac:dyDescent="0.2">
      <c r="B65" s="494"/>
      <c r="C65" s="506"/>
      <c r="D65" s="507"/>
      <c r="E65" s="507"/>
      <c r="F65" s="507"/>
      <c r="G65" s="507"/>
      <c r="H65" s="507"/>
      <c r="I65" s="507"/>
      <c r="J65" s="507"/>
      <c r="K65" s="507"/>
      <c r="L65" s="507"/>
      <c r="M65" s="507"/>
      <c r="N65" s="507"/>
      <c r="O65" s="507"/>
      <c r="P65" s="507"/>
      <c r="Q65" s="507"/>
      <c r="R65" s="507"/>
      <c r="S65" s="507"/>
      <c r="T65" s="508"/>
      <c r="U65" s="506"/>
      <c r="V65" s="507"/>
      <c r="W65" s="507"/>
      <c r="X65" s="507"/>
      <c r="Y65" s="507"/>
      <c r="Z65" s="507"/>
      <c r="AA65" s="507"/>
      <c r="AB65" s="507"/>
      <c r="AC65" s="507"/>
      <c r="AD65" s="507"/>
      <c r="AE65" s="507"/>
      <c r="AF65" s="507"/>
      <c r="AG65" s="507"/>
      <c r="AH65" s="507"/>
      <c r="AI65" s="507"/>
      <c r="AJ65" s="507"/>
      <c r="AK65" s="507"/>
      <c r="AL65" s="507"/>
      <c r="AM65" s="507"/>
      <c r="AN65" s="508"/>
      <c r="AP65" s="65"/>
    </row>
    <row r="66" spans="2:43" ht="14.25" customHeight="1" x14ac:dyDescent="0.2">
      <c r="B66" s="486" t="s">
        <v>132</v>
      </c>
      <c r="C66" s="487"/>
      <c r="D66" s="487"/>
      <c r="E66" s="487"/>
      <c r="F66" s="488"/>
      <c r="G66" s="489" t="s">
        <v>9</v>
      </c>
      <c r="H66" s="489"/>
      <c r="I66" s="489"/>
      <c r="J66" s="489"/>
      <c r="K66" s="489"/>
      <c r="L66" s="489"/>
      <c r="M66" s="489"/>
      <c r="N66" s="489"/>
      <c r="O66" s="489"/>
      <c r="P66" s="489"/>
      <c r="Q66" s="489"/>
      <c r="R66" s="489"/>
      <c r="S66" s="489"/>
      <c r="T66" s="489"/>
      <c r="U66" s="489"/>
      <c r="V66" s="489"/>
      <c r="W66" s="489"/>
      <c r="X66" s="489"/>
      <c r="Y66" s="489"/>
      <c r="Z66" s="489"/>
      <c r="AA66" s="489"/>
      <c r="AB66" s="489"/>
      <c r="AC66" s="489"/>
      <c r="AD66" s="489"/>
      <c r="AE66" s="489"/>
      <c r="AF66" s="489"/>
      <c r="AG66" s="489"/>
      <c r="AH66" s="489"/>
      <c r="AI66" s="489"/>
      <c r="AJ66" s="489"/>
      <c r="AK66" s="489"/>
      <c r="AL66" s="489"/>
      <c r="AM66" s="489"/>
      <c r="AN66" s="489"/>
      <c r="AP66" s="65"/>
    </row>
    <row r="68" spans="2:43" x14ac:dyDescent="0.2">
      <c r="B68" s="64" t="s">
        <v>133</v>
      </c>
    </row>
    <row r="69" spans="2:43" x14ac:dyDescent="0.2">
      <c r="B69" s="64" t="s">
        <v>134</v>
      </c>
    </row>
    <row r="70" spans="2:43" x14ac:dyDescent="0.2">
      <c r="B70" s="64" t="s">
        <v>135</v>
      </c>
    </row>
    <row r="71" spans="2:43" x14ac:dyDescent="0.2">
      <c r="B71" s="64" t="s">
        <v>136</v>
      </c>
    </row>
    <row r="72" spans="2:43" x14ac:dyDescent="0.2">
      <c r="B72" s="64" t="s">
        <v>137</v>
      </c>
    </row>
    <row r="73" spans="2:43" x14ac:dyDescent="0.2">
      <c r="B73" s="64" t="s">
        <v>174</v>
      </c>
    </row>
    <row r="74" spans="2:43" x14ac:dyDescent="0.2">
      <c r="B74" s="64" t="s">
        <v>175</v>
      </c>
      <c r="AP74" s="65"/>
      <c r="AQ74" s="64"/>
    </row>
    <row r="75" spans="2:43" x14ac:dyDescent="0.2">
      <c r="B75" s="64"/>
      <c r="E75" s="65" t="s">
        <v>138</v>
      </c>
      <c r="AP75" s="65"/>
      <c r="AQ75" s="64"/>
    </row>
    <row r="76" spans="2:43" x14ac:dyDescent="0.2">
      <c r="B76" s="64" t="s">
        <v>139</v>
      </c>
    </row>
    <row r="77" spans="2:43" x14ac:dyDescent="0.2">
      <c r="B77" s="64" t="s">
        <v>140</v>
      </c>
    </row>
    <row r="78" spans="2:43" x14ac:dyDescent="0.2">
      <c r="B78" s="64" t="s">
        <v>141</v>
      </c>
    </row>
    <row r="92" spans="2:2" ht="12.75" customHeight="1" x14ac:dyDescent="0.2">
      <c r="B92" s="97"/>
    </row>
    <row r="93" spans="2:2" ht="12.75" customHeight="1" x14ac:dyDescent="0.2">
      <c r="B93" s="97" t="s">
        <v>142</v>
      </c>
    </row>
    <row r="94" spans="2:2" ht="12.75" customHeight="1" x14ac:dyDescent="0.2">
      <c r="B94" s="97" t="s">
        <v>143</v>
      </c>
    </row>
    <row r="95" spans="2:2" ht="12.75" customHeight="1" x14ac:dyDescent="0.2">
      <c r="B95" s="97" t="s">
        <v>144</v>
      </c>
    </row>
    <row r="96" spans="2:2" ht="12.75" customHeight="1" x14ac:dyDescent="0.2">
      <c r="B96" s="97" t="s">
        <v>145</v>
      </c>
    </row>
    <row r="97" spans="2:2" ht="12.75" customHeight="1" x14ac:dyDescent="0.2">
      <c r="B97" s="97" t="s">
        <v>146</v>
      </c>
    </row>
    <row r="98" spans="2:2" ht="12.75" customHeight="1" x14ac:dyDescent="0.2">
      <c r="B98" s="97" t="s">
        <v>147</v>
      </c>
    </row>
    <row r="99" spans="2:2" ht="12.75" customHeight="1" x14ac:dyDescent="0.2">
      <c r="B99" s="97" t="s">
        <v>148</v>
      </c>
    </row>
    <row r="100" spans="2:2" ht="12.75" customHeight="1" x14ac:dyDescent="0.2">
      <c r="B100" s="97" t="s">
        <v>149</v>
      </c>
    </row>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sheetData>
  <mergeCells count="271">
    <mergeCell ref="B8:G8"/>
    <mergeCell ref="H8:J8"/>
    <mergeCell ref="AB9:AN9"/>
    <mergeCell ref="AB10:AN10"/>
    <mergeCell ref="AB11:AN11"/>
    <mergeCell ref="C12:W12"/>
    <mergeCell ref="AB3:AF3"/>
    <mergeCell ref="AG3:AN3"/>
    <mergeCell ref="B5:AN5"/>
    <mergeCell ref="B6:AN6"/>
    <mergeCell ref="AF7:AG7"/>
    <mergeCell ref="AI7:AJ7"/>
    <mergeCell ref="AL7:AM7"/>
    <mergeCell ref="B14:B24"/>
    <mergeCell ref="C14:L14"/>
    <mergeCell ref="M14:AN14"/>
    <mergeCell ref="C15:L15"/>
    <mergeCell ref="M15:AN15"/>
    <mergeCell ref="C16:L18"/>
    <mergeCell ref="M16:P16"/>
    <mergeCell ref="Q16:S16"/>
    <mergeCell ref="U16:W16"/>
    <mergeCell ref="Y16:AN16"/>
    <mergeCell ref="M17:P17"/>
    <mergeCell ref="R17:U17"/>
    <mergeCell ref="V17:W17"/>
    <mergeCell ref="X17:AN17"/>
    <mergeCell ref="M18:AN18"/>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M28:P28"/>
    <mergeCell ref="R28:U28"/>
    <mergeCell ref="V28:W28"/>
    <mergeCell ref="X28:AN28"/>
    <mergeCell ref="M29:AN29"/>
    <mergeCell ref="C30:L30"/>
    <mergeCell ref="M30:Q30"/>
    <mergeCell ref="R30:AA30"/>
    <mergeCell ref="AB30:AF30"/>
    <mergeCell ref="AG30:AN30"/>
    <mergeCell ref="C27:L29"/>
    <mergeCell ref="M27:P27"/>
    <mergeCell ref="Q27:S27"/>
    <mergeCell ref="U27:W27"/>
    <mergeCell ref="Y27:AN27"/>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B39:B53"/>
    <mergeCell ref="C39:L40"/>
    <mergeCell ref="M39:N40"/>
    <mergeCell ref="R39:Z40"/>
    <mergeCell ref="AA39:AD39"/>
    <mergeCell ref="AE39:AH39"/>
    <mergeCell ref="AA41:AD41"/>
    <mergeCell ref="AE41:AH41"/>
    <mergeCell ref="C36:L38"/>
    <mergeCell ref="M36:P36"/>
    <mergeCell ref="Q36:S36"/>
    <mergeCell ref="U36:W36"/>
    <mergeCell ref="Y36:AN36"/>
    <mergeCell ref="M37:P37"/>
    <mergeCell ref="R37:U37"/>
    <mergeCell ref="V37:W37"/>
    <mergeCell ref="X37:AN37"/>
    <mergeCell ref="M38:AN38"/>
    <mergeCell ref="B25:B38"/>
    <mergeCell ref="C25:L25"/>
    <mergeCell ref="M25:AN25"/>
    <mergeCell ref="C26:L26"/>
    <mergeCell ref="M26:AN26"/>
    <mergeCell ref="AI39:AN39"/>
    <mergeCell ref="AE40:AH40"/>
    <mergeCell ref="AI40:AN40"/>
    <mergeCell ref="C41:C53"/>
    <mergeCell ref="E41:L41"/>
    <mergeCell ref="M41:N41"/>
    <mergeCell ref="O41:Q41"/>
    <mergeCell ref="S41:T41"/>
    <mergeCell ref="V41:W41"/>
    <mergeCell ref="Y41:Z41"/>
    <mergeCell ref="AJ41:AK41"/>
    <mergeCell ref="AM41:AN41"/>
    <mergeCell ref="E42:L42"/>
    <mergeCell ref="M42:N42"/>
    <mergeCell ref="O42:Q42"/>
    <mergeCell ref="S42:T42"/>
    <mergeCell ref="V42:W42"/>
    <mergeCell ref="Y42:Z42"/>
    <mergeCell ref="AA42:AD42"/>
    <mergeCell ref="AE42:AH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AM45:AN45"/>
    <mergeCell ref="E46:L46"/>
    <mergeCell ref="M46:N46"/>
    <mergeCell ref="O46:Q46"/>
    <mergeCell ref="S46:T46"/>
    <mergeCell ref="V46:W46"/>
    <mergeCell ref="Y46:Z46"/>
    <mergeCell ref="AA46:AD46"/>
    <mergeCell ref="AE46:AH46"/>
    <mergeCell ref="AJ46:AK46"/>
    <mergeCell ref="AM46:AN46"/>
    <mergeCell ref="E45:L45"/>
    <mergeCell ref="M45:N45"/>
    <mergeCell ref="O45:Q45"/>
    <mergeCell ref="S45:T45"/>
    <mergeCell ref="V45:W45"/>
    <mergeCell ref="Y45:Z45"/>
    <mergeCell ref="AA45:AD45"/>
    <mergeCell ref="AE45:AH45"/>
    <mergeCell ref="AJ45:AK45"/>
    <mergeCell ref="AM47:AN47"/>
    <mergeCell ref="E48:L48"/>
    <mergeCell ref="M48:N48"/>
    <mergeCell ref="O48:Q48"/>
    <mergeCell ref="S48:T48"/>
    <mergeCell ref="V48:W48"/>
    <mergeCell ref="Y48:Z48"/>
    <mergeCell ref="AA48:AD48"/>
    <mergeCell ref="AE48:AH48"/>
    <mergeCell ref="AJ48:AK48"/>
    <mergeCell ref="AM48:AN48"/>
    <mergeCell ref="E47:L47"/>
    <mergeCell ref="M47:N47"/>
    <mergeCell ref="O47:Q47"/>
    <mergeCell ref="S47:T47"/>
    <mergeCell ref="V47:W47"/>
    <mergeCell ref="Y47:Z47"/>
    <mergeCell ref="AA47:AD47"/>
    <mergeCell ref="AE47:AH47"/>
    <mergeCell ref="AJ47:AK47"/>
    <mergeCell ref="AM49:AN49"/>
    <mergeCell ref="E50:L50"/>
    <mergeCell ref="M50:N50"/>
    <mergeCell ref="O50:Q50"/>
    <mergeCell ref="S50:T50"/>
    <mergeCell ref="V50:W50"/>
    <mergeCell ref="Y50:Z50"/>
    <mergeCell ref="AA50:AD50"/>
    <mergeCell ref="AE50:AH50"/>
    <mergeCell ref="AJ50:AK50"/>
    <mergeCell ref="AM50:AN50"/>
    <mergeCell ref="E49:L49"/>
    <mergeCell ref="M49:N49"/>
    <mergeCell ref="O49:Q49"/>
    <mergeCell ref="S49:T49"/>
    <mergeCell ref="V49:W49"/>
    <mergeCell ref="Y49:Z49"/>
    <mergeCell ref="AA49:AD49"/>
    <mergeCell ref="AE49:AH49"/>
    <mergeCell ref="AJ49:AK49"/>
    <mergeCell ref="AM51:AN51"/>
    <mergeCell ref="E52:L52"/>
    <mergeCell ref="M52:N52"/>
    <mergeCell ref="O52:Q52"/>
    <mergeCell ref="S52:T52"/>
    <mergeCell ref="V52:W52"/>
    <mergeCell ref="Y52:Z52"/>
    <mergeCell ref="AA52:AD52"/>
    <mergeCell ref="AE52:AH52"/>
    <mergeCell ref="AJ52:AK52"/>
    <mergeCell ref="AM52:AN52"/>
    <mergeCell ref="E51:L51"/>
    <mergeCell ref="M51:N51"/>
    <mergeCell ref="O51:Q51"/>
    <mergeCell ref="S51:T51"/>
    <mergeCell ref="V51:W51"/>
    <mergeCell ref="Y51:Z51"/>
    <mergeCell ref="AA51:AD51"/>
    <mergeCell ref="AE51:AH51"/>
    <mergeCell ref="AJ51:AK51"/>
    <mergeCell ref="AM53:AN53"/>
    <mergeCell ref="C54:L54"/>
    <mergeCell ref="M54:N54"/>
    <mergeCell ref="O54:Q54"/>
    <mergeCell ref="S54:T54"/>
    <mergeCell ref="V54:W54"/>
    <mergeCell ref="Y54:Z54"/>
    <mergeCell ref="AA54:AD54"/>
    <mergeCell ref="AE54:AH54"/>
    <mergeCell ref="AI54:AN54"/>
    <mergeCell ref="E53:L53"/>
    <mergeCell ref="M53:N53"/>
    <mergeCell ref="O53:Q53"/>
    <mergeCell ref="S53:T53"/>
    <mergeCell ref="V53:W53"/>
    <mergeCell ref="Y53:Z53"/>
    <mergeCell ref="AA53:AD53"/>
    <mergeCell ref="AE53:AH53"/>
    <mergeCell ref="AJ53:AK53"/>
    <mergeCell ref="C55:L55"/>
    <mergeCell ref="M55:N55"/>
    <mergeCell ref="O55:Q55"/>
    <mergeCell ref="S55:T55"/>
    <mergeCell ref="V55:W55"/>
    <mergeCell ref="Y55:Z55"/>
    <mergeCell ref="AA55:AD55"/>
    <mergeCell ref="AE55:AH55"/>
    <mergeCell ref="AI55:AN55"/>
    <mergeCell ref="B66:F66"/>
    <mergeCell ref="G66:AN66"/>
    <mergeCell ref="B60:N60"/>
    <mergeCell ref="B61:B65"/>
    <mergeCell ref="C61:T61"/>
    <mergeCell ref="U61:AN61"/>
    <mergeCell ref="C62:T65"/>
    <mergeCell ref="U62:AN65"/>
    <mergeCell ref="B56:K56"/>
    <mergeCell ref="B57:K57"/>
    <mergeCell ref="L57:AN57"/>
    <mergeCell ref="B58:K58"/>
    <mergeCell ref="B59:K59"/>
    <mergeCell ref="L59:AN59"/>
  </mergeCells>
  <phoneticPr fontId="2"/>
  <dataValidations count="2">
    <dataValidation type="list" allowBlank="1" showInputMessage="1" showErrorMessage="1" sqref="R41:R55 U41:U55 X41:X55 AI41:AI53 AL41:AL53" xr:uid="{0DC36B38-C86F-4D8A-80B5-08B7D3DA24A0}">
      <formula1>"□,■"</formula1>
    </dataValidation>
    <dataValidation type="list" allowBlank="1" showInputMessage="1" showErrorMessage="1" sqref="M41:N55" xr:uid="{E19C54F3-92DE-48BD-8DD5-331720DB1E4B}">
      <formula1>"○"</formula1>
    </dataValidation>
  </dataValidations>
  <printOptions horizontalCentered="1"/>
  <pageMargins left="0.23622047244094491" right="0.23622047244094491" top="0.74803149606299213" bottom="0.74803149606299213" header="0.31496062992125984" footer="0.31496062992125984"/>
  <pageSetup paperSize="9" scale="67" orientation="portrait" cellComments="asDisplayed" r:id="rId1"/>
  <headerFooter alignWithMargins="0"/>
  <rowBreaks count="1" manualBreakCount="1">
    <brk id="40" max="40" man="1"/>
  </rowBreaks>
  <colBreaks count="1" manualBreakCount="1">
    <brk id="26" max="8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17F4C-F0FE-49D0-AFBF-1D4CFF7DF129}">
  <sheetPr>
    <pageSetUpPr fitToPage="1"/>
  </sheetPr>
  <dimension ref="A1:AF26"/>
  <sheetViews>
    <sheetView view="pageBreakPreview" topLeftCell="A5" zoomScale="85" zoomScaleNormal="100" zoomScaleSheetLayoutView="85" workbookViewId="0">
      <selection activeCell="M25" sqref="M25:M26"/>
    </sheetView>
  </sheetViews>
  <sheetFormatPr defaultRowHeight="13.2" x14ac:dyDescent="0.2"/>
  <cols>
    <col min="1" max="2" width="5.42578125" style="145" customWidth="1"/>
    <col min="3" max="3" width="32.140625" style="145" customWidth="1"/>
    <col min="4" max="4" width="6.28515625" style="145" customWidth="1"/>
    <col min="5" max="5" width="53.5703125" style="145" customWidth="1"/>
    <col min="6" max="6" width="6.28515625" style="145" customWidth="1"/>
    <col min="7" max="7" width="25.28515625" style="145" customWidth="1"/>
    <col min="8" max="8" width="45.7109375" style="145" customWidth="1"/>
    <col min="9" max="32" width="6.28515625" style="145" customWidth="1"/>
    <col min="33" max="267" width="9.140625" style="145"/>
    <col min="268" max="268" width="5.42578125" style="145" customWidth="1"/>
    <col min="269" max="269" width="32.140625" style="145" customWidth="1"/>
    <col min="270" max="270" width="53.5703125" style="145" customWidth="1"/>
    <col min="271" max="271" width="25.28515625" style="145" customWidth="1"/>
    <col min="272" max="272" width="43.5703125" style="145" customWidth="1"/>
    <col min="273" max="273" width="32.140625" style="145" customWidth="1"/>
    <col min="274" max="274" width="17.5703125" style="145" customWidth="1"/>
    <col min="275" max="288" width="6.28515625" style="145" customWidth="1"/>
    <col min="289" max="523" width="9.140625" style="145"/>
    <col min="524" max="524" width="5.42578125" style="145" customWidth="1"/>
    <col min="525" max="525" width="32.140625" style="145" customWidth="1"/>
    <col min="526" max="526" width="53.5703125" style="145" customWidth="1"/>
    <col min="527" max="527" width="25.28515625" style="145" customWidth="1"/>
    <col min="528" max="528" width="43.5703125" style="145" customWidth="1"/>
    <col min="529" max="529" width="32.140625" style="145" customWidth="1"/>
    <col min="530" max="530" width="17.5703125" style="145" customWidth="1"/>
    <col min="531" max="544" width="6.28515625" style="145" customWidth="1"/>
    <col min="545" max="779" width="9.140625" style="145"/>
    <col min="780" max="780" width="5.42578125" style="145" customWidth="1"/>
    <col min="781" max="781" width="32.140625" style="145" customWidth="1"/>
    <col min="782" max="782" width="53.5703125" style="145" customWidth="1"/>
    <col min="783" max="783" width="25.28515625" style="145" customWidth="1"/>
    <col min="784" max="784" width="43.5703125" style="145" customWidth="1"/>
    <col min="785" max="785" width="32.140625" style="145" customWidth="1"/>
    <col min="786" max="786" width="17.5703125" style="145" customWidth="1"/>
    <col min="787" max="800" width="6.28515625" style="145" customWidth="1"/>
    <col min="801" max="1035" width="9.140625" style="145"/>
    <col min="1036" max="1036" width="5.42578125" style="145" customWidth="1"/>
    <col min="1037" max="1037" width="32.140625" style="145" customWidth="1"/>
    <col min="1038" max="1038" width="53.5703125" style="145" customWidth="1"/>
    <col min="1039" max="1039" width="25.28515625" style="145" customWidth="1"/>
    <col min="1040" max="1040" width="43.5703125" style="145" customWidth="1"/>
    <col min="1041" max="1041" width="32.140625" style="145" customWidth="1"/>
    <col min="1042" max="1042" width="17.5703125" style="145" customWidth="1"/>
    <col min="1043" max="1056" width="6.28515625" style="145" customWidth="1"/>
    <col min="1057" max="1291" width="9.140625" style="145"/>
    <col min="1292" max="1292" width="5.42578125" style="145" customWidth="1"/>
    <col min="1293" max="1293" width="32.140625" style="145" customWidth="1"/>
    <col min="1294" max="1294" width="53.5703125" style="145" customWidth="1"/>
    <col min="1295" max="1295" width="25.28515625" style="145" customWidth="1"/>
    <col min="1296" max="1296" width="43.5703125" style="145" customWidth="1"/>
    <col min="1297" max="1297" width="32.140625" style="145" customWidth="1"/>
    <col min="1298" max="1298" width="17.5703125" style="145" customWidth="1"/>
    <col min="1299" max="1312" width="6.28515625" style="145" customWidth="1"/>
    <col min="1313" max="1547" width="9.140625" style="145"/>
    <col min="1548" max="1548" width="5.42578125" style="145" customWidth="1"/>
    <col min="1549" max="1549" width="32.140625" style="145" customWidth="1"/>
    <col min="1550" max="1550" width="53.5703125" style="145" customWidth="1"/>
    <col min="1551" max="1551" width="25.28515625" style="145" customWidth="1"/>
    <col min="1552" max="1552" width="43.5703125" style="145" customWidth="1"/>
    <col min="1553" max="1553" width="32.140625" style="145" customWidth="1"/>
    <col min="1554" max="1554" width="17.5703125" style="145" customWidth="1"/>
    <col min="1555" max="1568" width="6.28515625" style="145" customWidth="1"/>
    <col min="1569" max="1803" width="9.140625" style="145"/>
    <col min="1804" max="1804" width="5.42578125" style="145" customWidth="1"/>
    <col min="1805" max="1805" width="32.140625" style="145" customWidth="1"/>
    <col min="1806" max="1806" width="53.5703125" style="145" customWidth="1"/>
    <col min="1807" max="1807" width="25.28515625" style="145" customWidth="1"/>
    <col min="1808" max="1808" width="43.5703125" style="145" customWidth="1"/>
    <col min="1809" max="1809" width="32.140625" style="145" customWidth="1"/>
    <col min="1810" max="1810" width="17.5703125" style="145" customWidth="1"/>
    <col min="1811" max="1824" width="6.28515625" style="145" customWidth="1"/>
    <col min="1825" max="2059" width="9.140625" style="145"/>
    <col min="2060" max="2060" width="5.42578125" style="145" customWidth="1"/>
    <col min="2061" max="2061" width="32.140625" style="145" customWidth="1"/>
    <col min="2062" max="2062" width="53.5703125" style="145" customWidth="1"/>
    <col min="2063" max="2063" width="25.28515625" style="145" customWidth="1"/>
    <col min="2064" max="2064" width="43.5703125" style="145" customWidth="1"/>
    <col min="2065" max="2065" width="32.140625" style="145" customWidth="1"/>
    <col min="2066" max="2066" width="17.5703125" style="145" customWidth="1"/>
    <col min="2067" max="2080" width="6.28515625" style="145" customWidth="1"/>
    <col min="2081" max="2315" width="9.140625" style="145"/>
    <col min="2316" max="2316" width="5.42578125" style="145" customWidth="1"/>
    <col min="2317" max="2317" width="32.140625" style="145" customWidth="1"/>
    <col min="2318" max="2318" width="53.5703125" style="145" customWidth="1"/>
    <col min="2319" max="2319" width="25.28515625" style="145" customWidth="1"/>
    <col min="2320" max="2320" width="43.5703125" style="145" customWidth="1"/>
    <col min="2321" max="2321" width="32.140625" style="145" customWidth="1"/>
    <col min="2322" max="2322" width="17.5703125" style="145" customWidth="1"/>
    <col min="2323" max="2336" width="6.28515625" style="145" customWidth="1"/>
    <col min="2337" max="2571" width="9.140625" style="145"/>
    <col min="2572" max="2572" width="5.42578125" style="145" customWidth="1"/>
    <col min="2573" max="2573" width="32.140625" style="145" customWidth="1"/>
    <col min="2574" max="2574" width="53.5703125" style="145" customWidth="1"/>
    <col min="2575" max="2575" width="25.28515625" style="145" customWidth="1"/>
    <col min="2576" max="2576" width="43.5703125" style="145" customWidth="1"/>
    <col min="2577" max="2577" width="32.140625" style="145" customWidth="1"/>
    <col min="2578" max="2578" width="17.5703125" style="145" customWidth="1"/>
    <col min="2579" max="2592" width="6.28515625" style="145" customWidth="1"/>
    <col min="2593" max="2827" width="9.140625" style="145"/>
    <col min="2828" max="2828" width="5.42578125" style="145" customWidth="1"/>
    <col min="2829" max="2829" width="32.140625" style="145" customWidth="1"/>
    <col min="2830" max="2830" width="53.5703125" style="145" customWidth="1"/>
    <col min="2831" max="2831" width="25.28515625" style="145" customWidth="1"/>
    <col min="2832" max="2832" width="43.5703125" style="145" customWidth="1"/>
    <col min="2833" max="2833" width="32.140625" style="145" customWidth="1"/>
    <col min="2834" max="2834" width="17.5703125" style="145" customWidth="1"/>
    <col min="2835" max="2848" width="6.28515625" style="145" customWidth="1"/>
    <col min="2849" max="3083" width="9.140625" style="145"/>
    <col min="3084" max="3084" width="5.42578125" style="145" customWidth="1"/>
    <col min="3085" max="3085" width="32.140625" style="145" customWidth="1"/>
    <col min="3086" max="3086" width="53.5703125" style="145" customWidth="1"/>
    <col min="3087" max="3087" width="25.28515625" style="145" customWidth="1"/>
    <col min="3088" max="3088" width="43.5703125" style="145" customWidth="1"/>
    <col min="3089" max="3089" width="32.140625" style="145" customWidth="1"/>
    <col min="3090" max="3090" width="17.5703125" style="145" customWidth="1"/>
    <col min="3091" max="3104" width="6.28515625" style="145" customWidth="1"/>
    <col min="3105" max="3339" width="9.140625" style="145"/>
    <col min="3340" max="3340" width="5.42578125" style="145" customWidth="1"/>
    <col min="3341" max="3341" width="32.140625" style="145" customWidth="1"/>
    <col min="3342" max="3342" width="53.5703125" style="145" customWidth="1"/>
    <col min="3343" max="3343" width="25.28515625" style="145" customWidth="1"/>
    <col min="3344" max="3344" width="43.5703125" style="145" customWidth="1"/>
    <col min="3345" max="3345" width="32.140625" style="145" customWidth="1"/>
    <col min="3346" max="3346" width="17.5703125" style="145" customWidth="1"/>
    <col min="3347" max="3360" width="6.28515625" style="145" customWidth="1"/>
    <col min="3361" max="3595" width="9.140625" style="145"/>
    <col min="3596" max="3596" width="5.42578125" style="145" customWidth="1"/>
    <col min="3597" max="3597" width="32.140625" style="145" customWidth="1"/>
    <col min="3598" max="3598" width="53.5703125" style="145" customWidth="1"/>
    <col min="3599" max="3599" width="25.28515625" style="145" customWidth="1"/>
    <col min="3600" max="3600" width="43.5703125" style="145" customWidth="1"/>
    <col min="3601" max="3601" width="32.140625" style="145" customWidth="1"/>
    <col min="3602" max="3602" width="17.5703125" style="145" customWidth="1"/>
    <col min="3603" max="3616" width="6.28515625" style="145" customWidth="1"/>
    <col min="3617" max="3851" width="9.140625" style="145"/>
    <col min="3852" max="3852" width="5.42578125" style="145" customWidth="1"/>
    <col min="3853" max="3853" width="32.140625" style="145" customWidth="1"/>
    <col min="3854" max="3854" width="53.5703125" style="145" customWidth="1"/>
    <col min="3855" max="3855" width="25.28515625" style="145" customWidth="1"/>
    <col min="3856" max="3856" width="43.5703125" style="145" customWidth="1"/>
    <col min="3857" max="3857" width="32.140625" style="145" customWidth="1"/>
    <col min="3858" max="3858" width="17.5703125" style="145" customWidth="1"/>
    <col min="3859" max="3872" width="6.28515625" style="145" customWidth="1"/>
    <col min="3873" max="4107" width="9.140625" style="145"/>
    <col min="4108" max="4108" width="5.42578125" style="145" customWidth="1"/>
    <col min="4109" max="4109" width="32.140625" style="145" customWidth="1"/>
    <col min="4110" max="4110" width="53.5703125" style="145" customWidth="1"/>
    <col min="4111" max="4111" width="25.28515625" style="145" customWidth="1"/>
    <col min="4112" max="4112" width="43.5703125" style="145" customWidth="1"/>
    <col min="4113" max="4113" width="32.140625" style="145" customWidth="1"/>
    <col min="4114" max="4114" width="17.5703125" style="145" customWidth="1"/>
    <col min="4115" max="4128" width="6.28515625" style="145" customWidth="1"/>
    <col min="4129" max="4363" width="9.140625" style="145"/>
    <col min="4364" max="4364" width="5.42578125" style="145" customWidth="1"/>
    <col min="4365" max="4365" width="32.140625" style="145" customWidth="1"/>
    <col min="4366" max="4366" width="53.5703125" style="145" customWidth="1"/>
    <col min="4367" max="4367" width="25.28515625" style="145" customWidth="1"/>
    <col min="4368" max="4368" width="43.5703125" style="145" customWidth="1"/>
    <col min="4369" max="4369" width="32.140625" style="145" customWidth="1"/>
    <col min="4370" max="4370" width="17.5703125" style="145" customWidth="1"/>
    <col min="4371" max="4384" width="6.28515625" style="145" customWidth="1"/>
    <col min="4385" max="4619" width="9.140625" style="145"/>
    <col min="4620" max="4620" width="5.42578125" style="145" customWidth="1"/>
    <col min="4621" max="4621" width="32.140625" style="145" customWidth="1"/>
    <col min="4622" max="4622" width="53.5703125" style="145" customWidth="1"/>
    <col min="4623" max="4623" width="25.28515625" style="145" customWidth="1"/>
    <col min="4624" max="4624" width="43.5703125" style="145" customWidth="1"/>
    <col min="4625" max="4625" width="32.140625" style="145" customWidth="1"/>
    <col min="4626" max="4626" width="17.5703125" style="145" customWidth="1"/>
    <col min="4627" max="4640" width="6.28515625" style="145" customWidth="1"/>
    <col min="4641" max="4875" width="9.140625" style="145"/>
    <col min="4876" max="4876" width="5.42578125" style="145" customWidth="1"/>
    <col min="4877" max="4877" width="32.140625" style="145" customWidth="1"/>
    <col min="4878" max="4878" width="53.5703125" style="145" customWidth="1"/>
    <col min="4879" max="4879" width="25.28515625" style="145" customWidth="1"/>
    <col min="4880" max="4880" width="43.5703125" style="145" customWidth="1"/>
    <col min="4881" max="4881" width="32.140625" style="145" customWidth="1"/>
    <col min="4882" max="4882" width="17.5703125" style="145" customWidth="1"/>
    <col min="4883" max="4896" width="6.28515625" style="145" customWidth="1"/>
    <col min="4897" max="5131" width="9.140625" style="145"/>
    <col min="5132" max="5132" width="5.42578125" style="145" customWidth="1"/>
    <col min="5133" max="5133" width="32.140625" style="145" customWidth="1"/>
    <col min="5134" max="5134" width="53.5703125" style="145" customWidth="1"/>
    <col min="5135" max="5135" width="25.28515625" style="145" customWidth="1"/>
    <col min="5136" max="5136" width="43.5703125" style="145" customWidth="1"/>
    <col min="5137" max="5137" width="32.140625" style="145" customWidth="1"/>
    <col min="5138" max="5138" width="17.5703125" style="145" customWidth="1"/>
    <col min="5139" max="5152" width="6.28515625" style="145" customWidth="1"/>
    <col min="5153" max="5387" width="9.140625" style="145"/>
    <col min="5388" max="5388" width="5.42578125" style="145" customWidth="1"/>
    <col min="5389" max="5389" width="32.140625" style="145" customWidth="1"/>
    <col min="5390" max="5390" width="53.5703125" style="145" customWidth="1"/>
    <col min="5391" max="5391" width="25.28515625" style="145" customWidth="1"/>
    <col min="5392" max="5392" width="43.5703125" style="145" customWidth="1"/>
    <col min="5393" max="5393" width="32.140625" style="145" customWidth="1"/>
    <col min="5394" max="5394" width="17.5703125" style="145" customWidth="1"/>
    <col min="5395" max="5408" width="6.28515625" style="145" customWidth="1"/>
    <col min="5409" max="5643" width="9.140625" style="145"/>
    <col min="5644" max="5644" width="5.42578125" style="145" customWidth="1"/>
    <col min="5645" max="5645" width="32.140625" style="145" customWidth="1"/>
    <col min="5646" max="5646" width="53.5703125" style="145" customWidth="1"/>
    <col min="5647" max="5647" width="25.28515625" style="145" customWidth="1"/>
    <col min="5648" max="5648" width="43.5703125" style="145" customWidth="1"/>
    <col min="5649" max="5649" width="32.140625" style="145" customWidth="1"/>
    <col min="5650" max="5650" width="17.5703125" style="145" customWidth="1"/>
    <col min="5651" max="5664" width="6.28515625" style="145" customWidth="1"/>
    <col min="5665" max="5899" width="9.140625" style="145"/>
    <col min="5900" max="5900" width="5.42578125" style="145" customWidth="1"/>
    <col min="5901" max="5901" width="32.140625" style="145" customWidth="1"/>
    <col min="5902" max="5902" width="53.5703125" style="145" customWidth="1"/>
    <col min="5903" max="5903" width="25.28515625" style="145" customWidth="1"/>
    <col min="5904" max="5904" width="43.5703125" style="145" customWidth="1"/>
    <col min="5905" max="5905" width="32.140625" style="145" customWidth="1"/>
    <col min="5906" max="5906" width="17.5703125" style="145" customWidth="1"/>
    <col min="5907" max="5920" width="6.28515625" style="145" customWidth="1"/>
    <col min="5921" max="6155" width="9.140625" style="145"/>
    <col min="6156" max="6156" width="5.42578125" style="145" customWidth="1"/>
    <col min="6157" max="6157" width="32.140625" style="145" customWidth="1"/>
    <col min="6158" max="6158" width="53.5703125" style="145" customWidth="1"/>
    <col min="6159" max="6159" width="25.28515625" style="145" customWidth="1"/>
    <col min="6160" max="6160" width="43.5703125" style="145" customWidth="1"/>
    <col min="6161" max="6161" width="32.140625" style="145" customWidth="1"/>
    <col min="6162" max="6162" width="17.5703125" style="145" customWidth="1"/>
    <col min="6163" max="6176" width="6.28515625" style="145" customWidth="1"/>
    <col min="6177" max="6411" width="9.140625" style="145"/>
    <col min="6412" max="6412" width="5.42578125" style="145" customWidth="1"/>
    <col min="6413" max="6413" width="32.140625" style="145" customWidth="1"/>
    <col min="6414" max="6414" width="53.5703125" style="145" customWidth="1"/>
    <col min="6415" max="6415" width="25.28515625" style="145" customWidth="1"/>
    <col min="6416" max="6416" width="43.5703125" style="145" customWidth="1"/>
    <col min="6417" max="6417" width="32.140625" style="145" customWidth="1"/>
    <col min="6418" max="6418" width="17.5703125" style="145" customWidth="1"/>
    <col min="6419" max="6432" width="6.28515625" style="145" customWidth="1"/>
    <col min="6433" max="6667" width="9.140625" style="145"/>
    <col min="6668" max="6668" width="5.42578125" style="145" customWidth="1"/>
    <col min="6669" max="6669" width="32.140625" style="145" customWidth="1"/>
    <col min="6670" max="6670" width="53.5703125" style="145" customWidth="1"/>
    <col min="6671" max="6671" width="25.28515625" style="145" customWidth="1"/>
    <col min="6672" max="6672" width="43.5703125" style="145" customWidth="1"/>
    <col min="6673" max="6673" width="32.140625" style="145" customWidth="1"/>
    <col min="6674" max="6674" width="17.5703125" style="145" customWidth="1"/>
    <col min="6675" max="6688" width="6.28515625" style="145" customWidth="1"/>
    <col min="6689" max="6923" width="9.140625" style="145"/>
    <col min="6924" max="6924" width="5.42578125" style="145" customWidth="1"/>
    <col min="6925" max="6925" width="32.140625" style="145" customWidth="1"/>
    <col min="6926" max="6926" width="53.5703125" style="145" customWidth="1"/>
    <col min="6927" max="6927" width="25.28515625" style="145" customWidth="1"/>
    <col min="6928" max="6928" width="43.5703125" style="145" customWidth="1"/>
    <col min="6929" max="6929" width="32.140625" style="145" customWidth="1"/>
    <col min="6930" max="6930" width="17.5703125" style="145" customWidth="1"/>
    <col min="6931" max="6944" width="6.28515625" style="145" customWidth="1"/>
    <col min="6945" max="7179" width="9.140625" style="145"/>
    <col min="7180" max="7180" width="5.42578125" style="145" customWidth="1"/>
    <col min="7181" max="7181" width="32.140625" style="145" customWidth="1"/>
    <col min="7182" max="7182" width="53.5703125" style="145" customWidth="1"/>
    <col min="7183" max="7183" width="25.28515625" style="145" customWidth="1"/>
    <col min="7184" max="7184" width="43.5703125" style="145" customWidth="1"/>
    <col min="7185" max="7185" width="32.140625" style="145" customWidth="1"/>
    <col min="7186" max="7186" width="17.5703125" style="145" customWidth="1"/>
    <col min="7187" max="7200" width="6.28515625" style="145" customWidth="1"/>
    <col min="7201" max="7435" width="9.140625" style="145"/>
    <col min="7436" max="7436" width="5.42578125" style="145" customWidth="1"/>
    <col min="7437" max="7437" width="32.140625" style="145" customWidth="1"/>
    <col min="7438" max="7438" width="53.5703125" style="145" customWidth="1"/>
    <col min="7439" max="7439" width="25.28515625" style="145" customWidth="1"/>
    <col min="7440" max="7440" width="43.5703125" style="145" customWidth="1"/>
    <col min="7441" max="7441" width="32.140625" style="145" customWidth="1"/>
    <col min="7442" max="7442" width="17.5703125" style="145" customWidth="1"/>
    <col min="7443" max="7456" width="6.28515625" style="145" customWidth="1"/>
    <col min="7457" max="7691" width="9.140625" style="145"/>
    <col min="7692" max="7692" width="5.42578125" style="145" customWidth="1"/>
    <col min="7693" max="7693" width="32.140625" style="145" customWidth="1"/>
    <col min="7694" max="7694" width="53.5703125" style="145" customWidth="1"/>
    <col min="7695" max="7695" width="25.28515625" style="145" customWidth="1"/>
    <col min="7696" max="7696" width="43.5703125" style="145" customWidth="1"/>
    <col min="7697" max="7697" width="32.140625" style="145" customWidth="1"/>
    <col min="7698" max="7698" width="17.5703125" style="145" customWidth="1"/>
    <col min="7699" max="7712" width="6.28515625" style="145" customWidth="1"/>
    <col min="7713" max="7947" width="9.140625" style="145"/>
    <col min="7948" max="7948" width="5.42578125" style="145" customWidth="1"/>
    <col min="7949" max="7949" width="32.140625" style="145" customWidth="1"/>
    <col min="7950" max="7950" width="53.5703125" style="145" customWidth="1"/>
    <col min="7951" max="7951" width="25.28515625" style="145" customWidth="1"/>
    <col min="7952" max="7952" width="43.5703125" style="145" customWidth="1"/>
    <col min="7953" max="7953" width="32.140625" style="145" customWidth="1"/>
    <col min="7954" max="7954" width="17.5703125" style="145" customWidth="1"/>
    <col min="7955" max="7968" width="6.28515625" style="145" customWidth="1"/>
    <col min="7969" max="8203" width="9.140625" style="145"/>
    <col min="8204" max="8204" width="5.42578125" style="145" customWidth="1"/>
    <col min="8205" max="8205" width="32.140625" style="145" customWidth="1"/>
    <col min="8206" max="8206" width="53.5703125" style="145" customWidth="1"/>
    <col min="8207" max="8207" width="25.28515625" style="145" customWidth="1"/>
    <col min="8208" max="8208" width="43.5703125" style="145" customWidth="1"/>
    <col min="8209" max="8209" width="32.140625" style="145" customWidth="1"/>
    <col min="8210" max="8210" width="17.5703125" style="145" customWidth="1"/>
    <col min="8211" max="8224" width="6.28515625" style="145" customWidth="1"/>
    <col min="8225" max="8459" width="9.140625" style="145"/>
    <col min="8460" max="8460" width="5.42578125" style="145" customWidth="1"/>
    <col min="8461" max="8461" width="32.140625" style="145" customWidth="1"/>
    <col min="8462" max="8462" width="53.5703125" style="145" customWidth="1"/>
    <col min="8463" max="8463" width="25.28515625" style="145" customWidth="1"/>
    <col min="8464" max="8464" width="43.5703125" style="145" customWidth="1"/>
    <col min="8465" max="8465" width="32.140625" style="145" customWidth="1"/>
    <col min="8466" max="8466" width="17.5703125" style="145" customWidth="1"/>
    <col min="8467" max="8480" width="6.28515625" style="145" customWidth="1"/>
    <col min="8481" max="8715" width="9.140625" style="145"/>
    <col min="8716" max="8716" width="5.42578125" style="145" customWidth="1"/>
    <col min="8717" max="8717" width="32.140625" style="145" customWidth="1"/>
    <col min="8718" max="8718" width="53.5703125" style="145" customWidth="1"/>
    <col min="8719" max="8719" width="25.28515625" style="145" customWidth="1"/>
    <col min="8720" max="8720" width="43.5703125" style="145" customWidth="1"/>
    <col min="8721" max="8721" width="32.140625" style="145" customWidth="1"/>
    <col min="8722" max="8722" width="17.5703125" style="145" customWidth="1"/>
    <col min="8723" max="8736" width="6.28515625" style="145" customWidth="1"/>
    <col min="8737" max="8971" width="9.140625" style="145"/>
    <col min="8972" max="8972" width="5.42578125" style="145" customWidth="1"/>
    <col min="8973" max="8973" width="32.140625" style="145" customWidth="1"/>
    <col min="8974" max="8974" width="53.5703125" style="145" customWidth="1"/>
    <col min="8975" max="8975" width="25.28515625" style="145" customWidth="1"/>
    <col min="8976" max="8976" width="43.5703125" style="145" customWidth="1"/>
    <col min="8977" max="8977" width="32.140625" style="145" customWidth="1"/>
    <col min="8978" max="8978" width="17.5703125" style="145" customWidth="1"/>
    <col min="8979" max="8992" width="6.28515625" style="145" customWidth="1"/>
    <col min="8993" max="9227" width="9.140625" style="145"/>
    <col min="9228" max="9228" width="5.42578125" style="145" customWidth="1"/>
    <col min="9229" max="9229" width="32.140625" style="145" customWidth="1"/>
    <col min="9230" max="9230" width="53.5703125" style="145" customWidth="1"/>
    <col min="9231" max="9231" width="25.28515625" style="145" customWidth="1"/>
    <col min="9232" max="9232" width="43.5703125" style="145" customWidth="1"/>
    <col min="9233" max="9233" width="32.140625" style="145" customWidth="1"/>
    <col min="9234" max="9234" width="17.5703125" style="145" customWidth="1"/>
    <col min="9235" max="9248" width="6.28515625" style="145" customWidth="1"/>
    <col min="9249" max="9483" width="9.140625" style="145"/>
    <col min="9484" max="9484" width="5.42578125" style="145" customWidth="1"/>
    <col min="9485" max="9485" width="32.140625" style="145" customWidth="1"/>
    <col min="9486" max="9486" width="53.5703125" style="145" customWidth="1"/>
    <col min="9487" max="9487" width="25.28515625" style="145" customWidth="1"/>
    <col min="9488" max="9488" width="43.5703125" style="145" customWidth="1"/>
    <col min="9489" max="9489" width="32.140625" style="145" customWidth="1"/>
    <col min="9490" max="9490" width="17.5703125" style="145" customWidth="1"/>
    <col min="9491" max="9504" width="6.28515625" style="145" customWidth="1"/>
    <col min="9505" max="9739" width="9.140625" style="145"/>
    <col min="9740" max="9740" width="5.42578125" style="145" customWidth="1"/>
    <col min="9741" max="9741" width="32.140625" style="145" customWidth="1"/>
    <col min="9742" max="9742" width="53.5703125" style="145" customWidth="1"/>
    <col min="9743" max="9743" width="25.28515625" style="145" customWidth="1"/>
    <col min="9744" max="9744" width="43.5703125" style="145" customWidth="1"/>
    <col min="9745" max="9745" width="32.140625" style="145" customWidth="1"/>
    <col min="9746" max="9746" width="17.5703125" style="145" customWidth="1"/>
    <col min="9747" max="9760" width="6.28515625" style="145" customWidth="1"/>
    <col min="9761" max="9995" width="9.140625" style="145"/>
    <col min="9996" max="9996" width="5.42578125" style="145" customWidth="1"/>
    <col min="9997" max="9997" width="32.140625" style="145" customWidth="1"/>
    <col min="9998" max="9998" width="53.5703125" style="145" customWidth="1"/>
    <col min="9999" max="9999" width="25.28515625" style="145" customWidth="1"/>
    <col min="10000" max="10000" width="43.5703125" style="145" customWidth="1"/>
    <col min="10001" max="10001" width="32.140625" style="145" customWidth="1"/>
    <col min="10002" max="10002" width="17.5703125" style="145" customWidth="1"/>
    <col min="10003" max="10016" width="6.28515625" style="145" customWidth="1"/>
    <col min="10017" max="10251" width="9.140625" style="145"/>
    <col min="10252" max="10252" width="5.42578125" style="145" customWidth="1"/>
    <col min="10253" max="10253" width="32.140625" style="145" customWidth="1"/>
    <col min="10254" max="10254" width="53.5703125" style="145" customWidth="1"/>
    <col min="10255" max="10255" width="25.28515625" style="145" customWidth="1"/>
    <col min="10256" max="10256" width="43.5703125" style="145" customWidth="1"/>
    <col min="10257" max="10257" width="32.140625" style="145" customWidth="1"/>
    <col min="10258" max="10258" width="17.5703125" style="145" customWidth="1"/>
    <col min="10259" max="10272" width="6.28515625" style="145" customWidth="1"/>
    <col min="10273" max="10507" width="9.140625" style="145"/>
    <col min="10508" max="10508" width="5.42578125" style="145" customWidth="1"/>
    <col min="10509" max="10509" width="32.140625" style="145" customWidth="1"/>
    <col min="10510" max="10510" width="53.5703125" style="145" customWidth="1"/>
    <col min="10511" max="10511" width="25.28515625" style="145" customWidth="1"/>
    <col min="10512" max="10512" width="43.5703125" style="145" customWidth="1"/>
    <col min="10513" max="10513" width="32.140625" style="145" customWidth="1"/>
    <col min="10514" max="10514" width="17.5703125" style="145" customWidth="1"/>
    <col min="10515" max="10528" width="6.28515625" style="145" customWidth="1"/>
    <col min="10529" max="10763" width="9.140625" style="145"/>
    <col min="10764" max="10764" width="5.42578125" style="145" customWidth="1"/>
    <col min="10765" max="10765" width="32.140625" style="145" customWidth="1"/>
    <col min="10766" max="10766" width="53.5703125" style="145" customWidth="1"/>
    <col min="10767" max="10767" width="25.28515625" style="145" customWidth="1"/>
    <col min="10768" max="10768" width="43.5703125" style="145" customWidth="1"/>
    <col min="10769" max="10769" width="32.140625" style="145" customWidth="1"/>
    <col min="10770" max="10770" width="17.5703125" style="145" customWidth="1"/>
    <col min="10771" max="10784" width="6.28515625" style="145" customWidth="1"/>
    <col min="10785" max="11019" width="9.140625" style="145"/>
    <col min="11020" max="11020" width="5.42578125" style="145" customWidth="1"/>
    <col min="11021" max="11021" width="32.140625" style="145" customWidth="1"/>
    <col min="11022" max="11022" width="53.5703125" style="145" customWidth="1"/>
    <col min="11023" max="11023" width="25.28515625" style="145" customWidth="1"/>
    <col min="11024" max="11024" width="43.5703125" style="145" customWidth="1"/>
    <col min="11025" max="11025" width="32.140625" style="145" customWidth="1"/>
    <col min="11026" max="11026" width="17.5703125" style="145" customWidth="1"/>
    <col min="11027" max="11040" width="6.28515625" style="145" customWidth="1"/>
    <col min="11041" max="11275" width="9.140625" style="145"/>
    <col min="11276" max="11276" width="5.42578125" style="145" customWidth="1"/>
    <col min="11277" max="11277" width="32.140625" style="145" customWidth="1"/>
    <col min="11278" max="11278" width="53.5703125" style="145" customWidth="1"/>
    <col min="11279" max="11279" width="25.28515625" style="145" customWidth="1"/>
    <col min="11280" max="11280" width="43.5703125" style="145" customWidth="1"/>
    <col min="11281" max="11281" width="32.140625" style="145" customWidth="1"/>
    <col min="11282" max="11282" width="17.5703125" style="145" customWidth="1"/>
    <col min="11283" max="11296" width="6.28515625" style="145" customWidth="1"/>
    <col min="11297" max="11531" width="9.140625" style="145"/>
    <col min="11532" max="11532" width="5.42578125" style="145" customWidth="1"/>
    <col min="11533" max="11533" width="32.140625" style="145" customWidth="1"/>
    <col min="11534" max="11534" width="53.5703125" style="145" customWidth="1"/>
    <col min="11535" max="11535" width="25.28515625" style="145" customWidth="1"/>
    <col min="11536" max="11536" width="43.5703125" style="145" customWidth="1"/>
    <col min="11537" max="11537" width="32.140625" style="145" customWidth="1"/>
    <col min="11538" max="11538" width="17.5703125" style="145" customWidth="1"/>
    <col min="11539" max="11552" width="6.28515625" style="145" customWidth="1"/>
    <col min="11553" max="11787" width="9.140625" style="145"/>
    <col min="11788" max="11788" width="5.42578125" style="145" customWidth="1"/>
    <col min="11789" max="11789" width="32.140625" style="145" customWidth="1"/>
    <col min="11790" max="11790" width="53.5703125" style="145" customWidth="1"/>
    <col min="11791" max="11791" width="25.28515625" style="145" customWidth="1"/>
    <col min="11792" max="11792" width="43.5703125" style="145" customWidth="1"/>
    <col min="11793" max="11793" width="32.140625" style="145" customWidth="1"/>
    <col min="11794" max="11794" width="17.5703125" style="145" customWidth="1"/>
    <col min="11795" max="11808" width="6.28515625" style="145" customWidth="1"/>
    <col min="11809" max="12043" width="9.140625" style="145"/>
    <col min="12044" max="12044" width="5.42578125" style="145" customWidth="1"/>
    <col min="12045" max="12045" width="32.140625" style="145" customWidth="1"/>
    <col min="12046" max="12046" width="53.5703125" style="145" customWidth="1"/>
    <col min="12047" max="12047" width="25.28515625" style="145" customWidth="1"/>
    <col min="12048" max="12048" width="43.5703125" style="145" customWidth="1"/>
    <col min="12049" max="12049" width="32.140625" style="145" customWidth="1"/>
    <col min="12050" max="12050" width="17.5703125" style="145" customWidth="1"/>
    <col min="12051" max="12064" width="6.28515625" style="145" customWidth="1"/>
    <col min="12065" max="12299" width="9.140625" style="145"/>
    <col min="12300" max="12300" width="5.42578125" style="145" customWidth="1"/>
    <col min="12301" max="12301" width="32.140625" style="145" customWidth="1"/>
    <col min="12302" max="12302" width="53.5703125" style="145" customWidth="1"/>
    <col min="12303" max="12303" width="25.28515625" style="145" customWidth="1"/>
    <col min="12304" max="12304" width="43.5703125" style="145" customWidth="1"/>
    <col min="12305" max="12305" width="32.140625" style="145" customWidth="1"/>
    <col min="12306" max="12306" width="17.5703125" style="145" customWidth="1"/>
    <col min="12307" max="12320" width="6.28515625" style="145" customWidth="1"/>
    <col min="12321" max="12555" width="9.140625" style="145"/>
    <col min="12556" max="12556" width="5.42578125" style="145" customWidth="1"/>
    <col min="12557" max="12557" width="32.140625" style="145" customWidth="1"/>
    <col min="12558" max="12558" width="53.5703125" style="145" customWidth="1"/>
    <col min="12559" max="12559" width="25.28515625" style="145" customWidth="1"/>
    <col min="12560" max="12560" width="43.5703125" style="145" customWidth="1"/>
    <col min="12561" max="12561" width="32.140625" style="145" customWidth="1"/>
    <col min="12562" max="12562" width="17.5703125" style="145" customWidth="1"/>
    <col min="12563" max="12576" width="6.28515625" style="145" customWidth="1"/>
    <col min="12577" max="12811" width="9.140625" style="145"/>
    <col min="12812" max="12812" width="5.42578125" style="145" customWidth="1"/>
    <col min="12813" max="12813" width="32.140625" style="145" customWidth="1"/>
    <col min="12814" max="12814" width="53.5703125" style="145" customWidth="1"/>
    <col min="12815" max="12815" width="25.28515625" style="145" customWidth="1"/>
    <col min="12816" max="12816" width="43.5703125" style="145" customWidth="1"/>
    <col min="12817" max="12817" width="32.140625" style="145" customWidth="1"/>
    <col min="12818" max="12818" width="17.5703125" style="145" customWidth="1"/>
    <col min="12819" max="12832" width="6.28515625" style="145" customWidth="1"/>
    <col min="12833" max="13067" width="9.140625" style="145"/>
    <col min="13068" max="13068" width="5.42578125" style="145" customWidth="1"/>
    <col min="13069" max="13069" width="32.140625" style="145" customWidth="1"/>
    <col min="13070" max="13070" width="53.5703125" style="145" customWidth="1"/>
    <col min="13071" max="13071" width="25.28515625" style="145" customWidth="1"/>
    <col min="13072" max="13072" width="43.5703125" style="145" customWidth="1"/>
    <col min="13073" max="13073" width="32.140625" style="145" customWidth="1"/>
    <col min="13074" max="13074" width="17.5703125" style="145" customWidth="1"/>
    <col min="13075" max="13088" width="6.28515625" style="145" customWidth="1"/>
    <col min="13089" max="13323" width="9.140625" style="145"/>
    <col min="13324" max="13324" width="5.42578125" style="145" customWidth="1"/>
    <col min="13325" max="13325" width="32.140625" style="145" customWidth="1"/>
    <col min="13326" max="13326" width="53.5703125" style="145" customWidth="1"/>
    <col min="13327" max="13327" width="25.28515625" style="145" customWidth="1"/>
    <col min="13328" max="13328" width="43.5703125" style="145" customWidth="1"/>
    <col min="13329" max="13329" width="32.140625" style="145" customWidth="1"/>
    <col min="13330" max="13330" width="17.5703125" style="145" customWidth="1"/>
    <col min="13331" max="13344" width="6.28515625" style="145" customWidth="1"/>
    <col min="13345" max="13579" width="9.140625" style="145"/>
    <col min="13580" max="13580" width="5.42578125" style="145" customWidth="1"/>
    <col min="13581" max="13581" width="32.140625" style="145" customWidth="1"/>
    <col min="13582" max="13582" width="53.5703125" style="145" customWidth="1"/>
    <col min="13583" max="13583" width="25.28515625" style="145" customWidth="1"/>
    <col min="13584" max="13584" width="43.5703125" style="145" customWidth="1"/>
    <col min="13585" max="13585" width="32.140625" style="145" customWidth="1"/>
    <col min="13586" max="13586" width="17.5703125" style="145" customWidth="1"/>
    <col min="13587" max="13600" width="6.28515625" style="145" customWidth="1"/>
    <col min="13601" max="13835" width="9.140625" style="145"/>
    <col min="13836" max="13836" width="5.42578125" style="145" customWidth="1"/>
    <col min="13837" max="13837" width="32.140625" style="145" customWidth="1"/>
    <col min="13838" max="13838" width="53.5703125" style="145" customWidth="1"/>
    <col min="13839" max="13839" width="25.28515625" style="145" customWidth="1"/>
    <col min="13840" max="13840" width="43.5703125" style="145" customWidth="1"/>
    <col min="13841" max="13841" width="32.140625" style="145" customWidth="1"/>
    <col min="13842" max="13842" width="17.5703125" style="145" customWidth="1"/>
    <col min="13843" max="13856" width="6.28515625" style="145" customWidth="1"/>
    <col min="13857" max="14091" width="9.140625" style="145"/>
    <col min="14092" max="14092" width="5.42578125" style="145" customWidth="1"/>
    <col min="14093" max="14093" width="32.140625" style="145" customWidth="1"/>
    <col min="14094" max="14094" width="53.5703125" style="145" customWidth="1"/>
    <col min="14095" max="14095" width="25.28515625" style="145" customWidth="1"/>
    <col min="14096" max="14096" width="43.5703125" style="145" customWidth="1"/>
    <col min="14097" max="14097" width="32.140625" style="145" customWidth="1"/>
    <col min="14098" max="14098" width="17.5703125" style="145" customWidth="1"/>
    <col min="14099" max="14112" width="6.28515625" style="145" customWidth="1"/>
    <col min="14113" max="14347" width="9.140625" style="145"/>
    <col min="14348" max="14348" width="5.42578125" style="145" customWidth="1"/>
    <col min="14349" max="14349" width="32.140625" style="145" customWidth="1"/>
    <col min="14350" max="14350" width="53.5703125" style="145" customWidth="1"/>
    <col min="14351" max="14351" width="25.28515625" style="145" customWidth="1"/>
    <col min="14352" max="14352" width="43.5703125" style="145" customWidth="1"/>
    <col min="14353" max="14353" width="32.140625" style="145" customWidth="1"/>
    <col min="14354" max="14354" width="17.5703125" style="145" customWidth="1"/>
    <col min="14355" max="14368" width="6.28515625" style="145" customWidth="1"/>
    <col min="14369" max="14603" width="9.140625" style="145"/>
    <col min="14604" max="14604" width="5.42578125" style="145" customWidth="1"/>
    <col min="14605" max="14605" width="32.140625" style="145" customWidth="1"/>
    <col min="14606" max="14606" width="53.5703125" style="145" customWidth="1"/>
    <col min="14607" max="14607" width="25.28515625" style="145" customWidth="1"/>
    <col min="14608" max="14608" width="43.5703125" style="145" customWidth="1"/>
    <col min="14609" max="14609" width="32.140625" style="145" customWidth="1"/>
    <col min="14610" max="14610" width="17.5703125" style="145" customWidth="1"/>
    <col min="14611" max="14624" width="6.28515625" style="145" customWidth="1"/>
    <col min="14625" max="14859" width="9.140625" style="145"/>
    <col min="14860" max="14860" width="5.42578125" style="145" customWidth="1"/>
    <col min="14861" max="14861" width="32.140625" style="145" customWidth="1"/>
    <col min="14862" max="14862" width="53.5703125" style="145" customWidth="1"/>
    <col min="14863" max="14863" width="25.28515625" style="145" customWidth="1"/>
    <col min="14864" max="14864" width="43.5703125" style="145" customWidth="1"/>
    <col min="14865" max="14865" width="32.140625" style="145" customWidth="1"/>
    <col min="14866" max="14866" width="17.5703125" style="145" customWidth="1"/>
    <col min="14867" max="14880" width="6.28515625" style="145" customWidth="1"/>
    <col min="14881" max="15115" width="9.140625" style="145"/>
    <col min="15116" max="15116" width="5.42578125" style="145" customWidth="1"/>
    <col min="15117" max="15117" width="32.140625" style="145" customWidth="1"/>
    <col min="15118" max="15118" width="53.5703125" style="145" customWidth="1"/>
    <col min="15119" max="15119" width="25.28515625" style="145" customWidth="1"/>
    <col min="15120" max="15120" width="43.5703125" style="145" customWidth="1"/>
    <col min="15121" max="15121" width="32.140625" style="145" customWidth="1"/>
    <col min="15122" max="15122" width="17.5703125" style="145" customWidth="1"/>
    <col min="15123" max="15136" width="6.28515625" style="145" customWidth="1"/>
    <col min="15137" max="15371" width="9.140625" style="145"/>
    <col min="15372" max="15372" width="5.42578125" style="145" customWidth="1"/>
    <col min="15373" max="15373" width="32.140625" style="145" customWidth="1"/>
    <col min="15374" max="15374" width="53.5703125" style="145" customWidth="1"/>
    <col min="15375" max="15375" width="25.28515625" style="145" customWidth="1"/>
    <col min="15376" max="15376" width="43.5703125" style="145" customWidth="1"/>
    <col min="15377" max="15377" width="32.140625" style="145" customWidth="1"/>
    <col min="15378" max="15378" width="17.5703125" style="145" customWidth="1"/>
    <col min="15379" max="15392" width="6.28515625" style="145" customWidth="1"/>
    <col min="15393" max="15627" width="9.140625" style="145"/>
    <col min="15628" max="15628" width="5.42578125" style="145" customWidth="1"/>
    <col min="15629" max="15629" width="32.140625" style="145" customWidth="1"/>
    <col min="15630" max="15630" width="53.5703125" style="145" customWidth="1"/>
    <col min="15631" max="15631" width="25.28515625" style="145" customWidth="1"/>
    <col min="15632" max="15632" width="43.5703125" style="145" customWidth="1"/>
    <col min="15633" max="15633" width="32.140625" style="145" customWidth="1"/>
    <col min="15634" max="15634" width="17.5703125" style="145" customWidth="1"/>
    <col min="15635" max="15648" width="6.28515625" style="145" customWidth="1"/>
    <col min="15649" max="15883" width="9.140625" style="145"/>
    <col min="15884" max="15884" width="5.42578125" style="145" customWidth="1"/>
    <col min="15885" max="15885" width="32.140625" style="145" customWidth="1"/>
    <col min="15886" max="15886" width="53.5703125" style="145" customWidth="1"/>
    <col min="15887" max="15887" width="25.28515625" style="145" customWidth="1"/>
    <col min="15888" max="15888" width="43.5703125" style="145" customWidth="1"/>
    <col min="15889" max="15889" width="32.140625" style="145" customWidth="1"/>
    <col min="15890" max="15890" width="17.5703125" style="145" customWidth="1"/>
    <col min="15891" max="15904" width="6.28515625" style="145" customWidth="1"/>
    <col min="15905" max="16139" width="9.140625" style="145"/>
    <col min="16140" max="16140" width="5.42578125" style="145" customWidth="1"/>
    <col min="16141" max="16141" width="32.140625" style="145" customWidth="1"/>
    <col min="16142" max="16142" width="53.5703125" style="145" customWidth="1"/>
    <col min="16143" max="16143" width="25.28515625" style="145" customWidth="1"/>
    <col min="16144" max="16144" width="43.5703125" style="145" customWidth="1"/>
    <col min="16145" max="16145" width="32.140625" style="145" customWidth="1"/>
    <col min="16146" max="16146" width="17.5703125" style="145" customWidth="1"/>
    <col min="16147" max="16160" width="6.28515625" style="145" customWidth="1"/>
    <col min="16161" max="16384" width="9.140625" style="145"/>
  </cols>
  <sheetData>
    <row r="1" spans="1:32" s="52" customFormat="1" ht="20.25" customHeight="1" x14ac:dyDescent="0.15">
      <c r="A1" s="51"/>
      <c r="B1" s="51"/>
    </row>
    <row r="2" spans="1:32" s="52" customFormat="1" ht="20.25" customHeight="1" x14ac:dyDescent="0.15">
      <c r="A2" s="98" t="s">
        <v>150</v>
      </c>
      <c r="B2" s="99"/>
    </row>
    <row r="3" spans="1:32" s="52" customFormat="1" ht="20.25" customHeight="1" x14ac:dyDescent="0.15">
      <c r="A3" s="639" t="s">
        <v>176</v>
      </c>
      <c r="B3" s="639"/>
      <c r="C3" s="639"/>
      <c r="D3" s="639"/>
      <c r="E3" s="639"/>
      <c r="F3" s="639"/>
      <c r="G3" s="639"/>
      <c r="H3" s="639"/>
      <c r="I3" s="639"/>
      <c r="J3" s="639"/>
      <c r="K3" s="639"/>
      <c r="L3" s="639"/>
      <c r="M3" s="639"/>
      <c r="N3" s="639"/>
      <c r="O3" s="639"/>
      <c r="P3" s="639"/>
      <c r="Q3" s="639"/>
      <c r="R3" s="639"/>
      <c r="S3" s="639"/>
      <c r="T3" s="639"/>
      <c r="U3" s="639"/>
      <c r="V3" s="639"/>
      <c r="W3" s="639"/>
      <c r="X3" s="639"/>
      <c r="Y3" s="639"/>
      <c r="Z3" s="639"/>
      <c r="AA3" s="639"/>
      <c r="AB3" s="639"/>
      <c r="AC3" s="639"/>
      <c r="AD3" s="639"/>
      <c r="AE3" s="639"/>
      <c r="AF3" s="639"/>
    </row>
    <row r="4" spans="1:32" s="52" customFormat="1" ht="20.25" customHeight="1" x14ac:dyDescent="0.15">
      <c r="A4" s="51"/>
      <c r="B4" s="51"/>
    </row>
    <row r="5" spans="1:32" s="52" customFormat="1" ht="30" customHeight="1" x14ac:dyDescent="0.15">
      <c r="A5" s="51"/>
      <c r="B5" s="51"/>
      <c r="S5" s="597" t="s">
        <v>177</v>
      </c>
      <c r="T5" s="598"/>
      <c r="U5" s="598"/>
      <c r="V5" s="599"/>
      <c r="W5" s="100"/>
      <c r="X5" s="101"/>
      <c r="Y5" s="101"/>
      <c r="Z5" s="101"/>
      <c r="AA5" s="101"/>
      <c r="AB5" s="101"/>
      <c r="AC5" s="101"/>
      <c r="AD5" s="101"/>
      <c r="AE5" s="101"/>
      <c r="AF5" s="54"/>
    </row>
    <row r="6" spans="1:32" s="52" customFormat="1" ht="20.25" customHeight="1" x14ac:dyDescent="0.15">
      <c r="A6" s="51"/>
      <c r="B6" s="51"/>
    </row>
    <row r="7" spans="1:32" s="52" customFormat="1" ht="17.25" customHeight="1" x14ac:dyDescent="0.15">
      <c r="A7" s="597" t="s">
        <v>178</v>
      </c>
      <c r="B7" s="598"/>
      <c r="C7" s="599"/>
      <c r="D7" s="597" t="s">
        <v>179</v>
      </c>
      <c r="E7" s="599"/>
      <c r="F7" s="597" t="s">
        <v>180</v>
      </c>
      <c r="G7" s="599"/>
      <c r="H7" s="597" t="s">
        <v>181</v>
      </c>
      <c r="I7" s="598"/>
      <c r="J7" s="598"/>
      <c r="K7" s="598"/>
      <c r="L7" s="598"/>
      <c r="M7" s="598"/>
      <c r="N7" s="598"/>
      <c r="O7" s="598"/>
      <c r="P7" s="598"/>
      <c r="Q7" s="598"/>
      <c r="R7" s="598"/>
      <c r="S7" s="598"/>
      <c r="T7" s="598"/>
      <c r="U7" s="598"/>
      <c r="V7" s="598"/>
      <c r="W7" s="598"/>
      <c r="X7" s="599"/>
      <c r="Y7" s="597" t="s">
        <v>182</v>
      </c>
      <c r="Z7" s="598"/>
      <c r="AA7" s="598"/>
      <c r="AB7" s="599"/>
      <c r="AC7" s="597" t="s">
        <v>183</v>
      </c>
      <c r="AD7" s="598"/>
      <c r="AE7" s="598"/>
      <c r="AF7" s="599"/>
    </row>
    <row r="8" spans="1:32" s="52" customFormat="1" ht="18.75" customHeight="1" x14ac:dyDescent="0.15">
      <c r="A8" s="561" t="s">
        <v>184</v>
      </c>
      <c r="B8" s="562"/>
      <c r="C8" s="563"/>
      <c r="D8" s="561"/>
      <c r="E8" s="563"/>
      <c r="F8" s="561"/>
      <c r="G8" s="563"/>
      <c r="H8" s="640" t="s">
        <v>185</v>
      </c>
      <c r="I8" s="102" t="s">
        <v>151</v>
      </c>
      <c r="J8" s="103" t="s">
        <v>186</v>
      </c>
      <c r="K8" s="68"/>
      <c r="L8" s="68"/>
      <c r="M8" s="102" t="s">
        <v>151</v>
      </c>
      <c r="N8" s="103" t="s">
        <v>187</v>
      </c>
      <c r="O8" s="68"/>
      <c r="P8" s="68"/>
      <c r="Q8" s="102" t="s">
        <v>151</v>
      </c>
      <c r="R8" s="103" t="s">
        <v>188</v>
      </c>
      <c r="S8" s="68"/>
      <c r="T8" s="68"/>
      <c r="U8" s="102" t="s">
        <v>151</v>
      </c>
      <c r="V8" s="103" t="s">
        <v>189</v>
      </c>
      <c r="W8" s="68"/>
      <c r="X8" s="104"/>
      <c r="Y8" s="633"/>
      <c r="Z8" s="634"/>
      <c r="AA8" s="634"/>
      <c r="AB8" s="635"/>
      <c r="AC8" s="633"/>
      <c r="AD8" s="634"/>
      <c r="AE8" s="634"/>
      <c r="AF8" s="635"/>
    </row>
    <row r="9" spans="1:32" s="52" customFormat="1" ht="18.75" customHeight="1" x14ac:dyDescent="0.15">
      <c r="A9" s="564"/>
      <c r="B9" s="565"/>
      <c r="C9" s="566"/>
      <c r="D9" s="564"/>
      <c r="E9" s="566"/>
      <c r="F9" s="564"/>
      <c r="G9" s="566"/>
      <c r="H9" s="641"/>
      <c r="I9" s="125" t="s">
        <v>151</v>
      </c>
      <c r="J9" s="58" t="s">
        <v>190</v>
      </c>
      <c r="K9" s="69"/>
      <c r="L9" s="69"/>
      <c r="M9" s="102" t="s">
        <v>151</v>
      </c>
      <c r="N9" s="58" t="s">
        <v>191</v>
      </c>
      <c r="O9" s="69"/>
      <c r="P9" s="69"/>
      <c r="Q9" s="102" t="s">
        <v>151</v>
      </c>
      <c r="R9" s="58" t="s">
        <v>192</v>
      </c>
      <c r="S9" s="69"/>
      <c r="T9" s="69"/>
      <c r="U9" s="102" t="s">
        <v>151</v>
      </c>
      <c r="V9" s="58" t="s">
        <v>193</v>
      </c>
      <c r="W9" s="69"/>
      <c r="X9" s="117"/>
      <c r="Y9" s="636"/>
      <c r="Z9" s="637"/>
      <c r="AA9" s="637"/>
      <c r="AB9" s="638"/>
      <c r="AC9" s="636"/>
      <c r="AD9" s="637"/>
      <c r="AE9" s="637"/>
      <c r="AF9" s="638"/>
    </row>
    <row r="10" spans="1:32" s="52" customFormat="1" ht="29.4" customHeight="1" x14ac:dyDescent="0.15">
      <c r="A10" s="107"/>
      <c r="B10" s="74"/>
      <c r="C10" s="108"/>
      <c r="D10" s="55"/>
      <c r="E10" s="104"/>
      <c r="F10" s="70"/>
      <c r="G10" s="109"/>
      <c r="H10" s="295" t="s">
        <v>214</v>
      </c>
      <c r="I10" s="110" t="s">
        <v>151</v>
      </c>
      <c r="J10" s="111" t="s">
        <v>194</v>
      </c>
      <c r="K10" s="112"/>
      <c r="L10" s="113" t="s">
        <v>151</v>
      </c>
      <c r="M10" s="111" t="s">
        <v>195</v>
      </c>
      <c r="N10" s="112"/>
      <c r="O10" s="112"/>
      <c r="P10" s="112"/>
      <c r="Q10" s="112"/>
      <c r="R10" s="112"/>
      <c r="S10" s="112"/>
      <c r="T10" s="112"/>
      <c r="U10" s="112"/>
      <c r="V10" s="112"/>
      <c r="W10" s="112"/>
      <c r="X10" s="130"/>
      <c r="Y10" s="114" t="s">
        <v>151</v>
      </c>
      <c r="Z10" s="103" t="s">
        <v>196</v>
      </c>
      <c r="AA10" s="103"/>
      <c r="AB10" s="115"/>
      <c r="AC10" s="620"/>
      <c r="AD10" s="620"/>
      <c r="AE10" s="620"/>
      <c r="AF10" s="620"/>
    </row>
    <row r="11" spans="1:32" s="52" customFormat="1" ht="18.75" customHeight="1" x14ac:dyDescent="0.15">
      <c r="A11" s="57"/>
      <c r="B11" s="61"/>
      <c r="C11" s="116"/>
      <c r="D11" s="56"/>
      <c r="E11" s="117"/>
      <c r="F11" s="118"/>
      <c r="G11" s="119"/>
      <c r="H11" s="296" t="s">
        <v>197</v>
      </c>
      <c r="I11" s="120" t="s">
        <v>151</v>
      </c>
      <c r="J11" s="121" t="s">
        <v>194</v>
      </c>
      <c r="K11" s="122"/>
      <c r="L11" s="123" t="s">
        <v>151</v>
      </c>
      <c r="M11" s="121" t="s">
        <v>195</v>
      </c>
      <c r="N11" s="122"/>
      <c r="O11" s="122"/>
      <c r="P11" s="122"/>
      <c r="Q11" s="122"/>
      <c r="R11" s="122"/>
      <c r="S11" s="122"/>
      <c r="T11" s="122"/>
      <c r="U11" s="122"/>
      <c r="V11" s="122"/>
      <c r="W11" s="122"/>
      <c r="X11" s="124"/>
      <c r="Y11" s="125" t="s">
        <v>151</v>
      </c>
      <c r="Z11" s="58" t="s">
        <v>198</v>
      </c>
      <c r="AA11" s="126"/>
      <c r="AB11" s="127"/>
      <c r="AC11" s="621"/>
      <c r="AD11" s="621"/>
      <c r="AE11" s="621"/>
      <c r="AF11" s="621"/>
    </row>
    <row r="12" spans="1:32" s="52" customFormat="1" ht="18.75" customHeight="1" x14ac:dyDescent="0.15">
      <c r="A12" s="57"/>
      <c r="B12" s="61"/>
      <c r="C12" s="116"/>
      <c r="D12" s="56"/>
      <c r="E12" s="117"/>
      <c r="F12" s="118"/>
      <c r="G12" s="119"/>
      <c r="H12" s="623" t="s">
        <v>199</v>
      </c>
      <c r="I12" s="625" t="s">
        <v>151</v>
      </c>
      <c r="J12" s="626" t="s">
        <v>200</v>
      </c>
      <c r="K12" s="626"/>
      <c r="L12" s="626"/>
      <c r="M12" s="625" t="s">
        <v>151</v>
      </c>
      <c r="N12" s="626" t="s">
        <v>201</v>
      </c>
      <c r="O12" s="626"/>
      <c r="P12" s="626"/>
      <c r="Q12" s="128"/>
      <c r="R12" s="128"/>
      <c r="S12" s="128"/>
      <c r="T12" s="128"/>
      <c r="U12" s="128"/>
      <c r="V12" s="128"/>
      <c r="W12" s="128"/>
      <c r="X12" s="129"/>
      <c r="Y12" s="125"/>
      <c r="Z12" s="58"/>
      <c r="AA12" s="126"/>
      <c r="AB12" s="127"/>
      <c r="AC12" s="621"/>
      <c r="AD12" s="621"/>
      <c r="AE12" s="621"/>
      <c r="AF12" s="621"/>
    </row>
    <row r="13" spans="1:32" s="52" customFormat="1" ht="29.4" customHeight="1" x14ac:dyDescent="0.15">
      <c r="A13" s="57"/>
      <c r="B13" s="61"/>
      <c r="C13" s="116"/>
      <c r="D13" s="56"/>
      <c r="E13" s="117"/>
      <c r="F13" s="118"/>
      <c r="G13" s="119"/>
      <c r="H13" s="624"/>
      <c r="I13" s="583"/>
      <c r="J13" s="627"/>
      <c r="K13" s="627"/>
      <c r="L13" s="627"/>
      <c r="M13" s="583"/>
      <c r="N13" s="627"/>
      <c r="O13" s="627"/>
      <c r="P13" s="627"/>
      <c r="Q13" s="112"/>
      <c r="R13" s="112"/>
      <c r="S13" s="112"/>
      <c r="T13" s="112"/>
      <c r="U13" s="112"/>
      <c r="V13" s="112"/>
      <c r="W13" s="112"/>
      <c r="X13" s="130"/>
      <c r="Y13" s="131"/>
      <c r="Z13" s="126"/>
      <c r="AA13" s="126"/>
      <c r="AB13" s="127"/>
      <c r="AC13" s="621"/>
      <c r="AD13" s="621"/>
      <c r="AE13" s="621"/>
      <c r="AF13" s="621"/>
    </row>
    <row r="14" spans="1:32" s="52" customFormat="1" ht="18.75" customHeight="1" x14ac:dyDescent="0.15">
      <c r="A14" s="125" t="s">
        <v>151</v>
      </c>
      <c r="B14" s="61">
        <v>43</v>
      </c>
      <c r="C14" s="116" t="s">
        <v>202</v>
      </c>
      <c r="D14" s="56"/>
      <c r="E14" s="117"/>
      <c r="F14" s="118"/>
      <c r="G14" s="119"/>
      <c r="H14" s="623" t="s">
        <v>203</v>
      </c>
      <c r="I14" s="628" t="s">
        <v>151</v>
      </c>
      <c r="J14" s="629" t="s">
        <v>200</v>
      </c>
      <c r="K14" s="629"/>
      <c r="L14" s="629"/>
      <c r="M14" s="630" t="s">
        <v>151</v>
      </c>
      <c r="N14" s="629" t="s">
        <v>201</v>
      </c>
      <c r="O14" s="629"/>
      <c r="P14" s="629"/>
      <c r="Q14" s="128"/>
      <c r="R14" s="128"/>
      <c r="S14" s="128"/>
      <c r="T14" s="128"/>
      <c r="U14" s="128"/>
      <c r="V14" s="128"/>
      <c r="W14" s="128"/>
      <c r="X14" s="129"/>
      <c r="Y14" s="131"/>
      <c r="Z14" s="126"/>
      <c r="AA14" s="126"/>
      <c r="AB14" s="127"/>
      <c r="AC14" s="621"/>
      <c r="AD14" s="621"/>
      <c r="AE14" s="621"/>
      <c r="AF14" s="621"/>
    </row>
    <row r="15" spans="1:32" s="52" customFormat="1" ht="18.75" customHeight="1" x14ac:dyDescent="0.15">
      <c r="A15" s="57"/>
      <c r="B15" s="61"/>
      <c r="C15" s="116"/>
      <c r="D15" s="56"/>
      <c r="E15" s="117"/>
      <c r="F15" s="118"/>
      <c r="G15" s="119"/>
      <c r="H15" s="624"/>
      <c r="I15" s="628"/>
      <c r="J15" s="629"/>
      <c r="K15" s="629"/>
      <c r="L15" s="629"/>
      <c r="M15" s="630"/>
      <c r="N15" s="629"/>
      <c r="O15" s="629"/>
      <c r="P15" s="629"/>
      <c r="Q15" s="112"/>
      <c r="R15" s="112"/>
      <c r="S15" s="112"/>
      <c r="T15" s="112"/>
      <c r="U15" s="112"/>
      <c r="V15" s="112"/>
      <c r="W15" s="112"/>
      <c r="X15" s="130"/>
      <c r="Y15" s="131"/>
      <c r="Z15" s="126"/>
      <c r="AA15" s="126"/>
      <c r="AB15" s="127"/>
      <c r="AC15" s="621"/>
      <c r="AD15" s="621"/>
      <c r="AE15" s="621"/>
      <c r="AF15" s="621"/>
    </row>
    <row r="16" spans="1:32" s="52" customFormat="1" ht="18.75" customHeight="1" x14ac:dyDescent="0.15">
      <c r="A16" s="57"/>
      <c r="B16" s="61"/>
      <c r="C16" s="116"/>
      <c r="D16" s="56"/>
      <c r="E16" s="117"/>
      <c r="F16" s="118"/>
      <c r="G16" s="119"/>
      <c r="H16" s="296" t="s">
        <v>72</v>
      </c>
      <c r="I16" s="120" t="s">
        <v>151</v>
      </c>
      <c r="J16" s="121" t="s">
        <v>194</v>
      </c>
      <c r="K16" s="122"/>
      <c r="L16" s="123" t="s">
        <v>151</v>
      </c>
      <c r="M16" s="121" t="s">
        <v>195</v>
      </c>
      <c r="N16" s="122"/>
      <c r="O16" s="122"/>
      <c r="P16" s="122"/>
      <c r="Q16" s="122"/>
      <c r="R16" s="122"/>
      <c r="S16" s="122"/>
      <c r="T16" s="122"/>
      <c r="U16" s="122"/>
      <c r="V16" s="122"/>
      <c r="W16" s="122"/>
      <c r="X16" s="124"/>
      <c r="Y16" s="131"/>
      <c r="Z16" s="126"/>
      <c r="AA16" s="126"/>
      <c r="AB16" s="127"/>
      <c r="AC16" s="621"/>
      <c r="AD16" s="621"/>
      <c r="AE16" s="621"/>
      <c r="AF16" s="621"/>
    </row>
    <row r="17" spans="1:32" s="52" customFormat="1" ht="18.75" customHeight="1" x14ac:dyDescent="0.15">
      <c r="A17" s="57"/>
      <c r="B17" s="61"/>
      <c r="C17" s="116"/>
      <c r="D17" s="56"/>
      <c r="E17" s="117"/>
      <c r="F17" s="118"/>
      <c r="G17" s="119"/>
      <c r="H17" s="296" t="s">
        <v>204</v>
      </c>
      <c r="I17" s="120" t="s">
        <v>151</v>
      </c>
      <c r="J17" s="121" t="s">
        <v>194</v>
      </c>
      <c r="K17" s="121"/>
      <c r="L17" s="123" t="s">
        <v>151</v>
      </c>
      <c r="M17" s="121" t="s">
        <v>205</v>
      </c>
      <c r="N17" s="121"/>
      <c r="O17" s="123" t="s">
        <v>151</v>
      </c>
      <c r="P17" s="121" t="s">
        <v>206</v>
      </c>
      <c r="Q17" s="132"/>
      <c r="R17" s="123" t="s">
        <v>151</v>
      </c>
      <c r="S17" s="121" t="s">
        <v>207</v>
      </c>
      <c r="T17" s="122"/>
      <c r="U17" s="123" t="s">
        <v>151</v>
      </c>
      <c r="V17" s="121" t="s">
        <v>208</v>
      </c>
      <c r="W17" s="122"/>
      <c r="X17" s="124"/>
      <c r="Y17" s="131"/>
      <c r="Z17" s="126"/>
      <c r="AA17" s="126"/>
      <c r="AB17" s="127"/>
      <c r="AC17" s="621"/>
      <c r="AD17" s="621"/>
      <c r="AE17" s="621"/>
      <c r="AF17" s="621"/>
    </row>
    <row r="18" spans="1:32" s="52" customFormat="1" ht="18.75" customHeight="1" x14ac:dyDescent="0.15">
      <c r="A18" s="57"/>
      <c r="B18" s="61"/>
      <c r="C18" s="116"/>
      <c r="D18" s="56"/>
      <c r="E18" s="117"/>
      <c r="F18" s="118"/>
      <c r="G18" s="119"/>
      <c r="H18" s="297" t="s">
        <v>209</v>
      </c>
      <c r="I18" s="120" t="s">
        <v>151</v>
      </c>
      <c r="J18" s="121" t="s">
        <v>194</v>
      </c>
      <c r="K18" s="122"/>
      <c r="L18" s="123" t="s">
        <v>151</v>
      </c>
      <c r="M18" s="121" t="s">
        <v>195</v>
      </c>
      <c r="N18" s="122"/>
      <c r="O18" s="122"/>
      <c r="P18" s="122"/>
      <c r="Q18" s="122"/>
      <c r="R18" s="122"/>
      <c r="S18" s="122"/>
      <c r="T18" s="122"/>
      <c r="U18" s="122"/>
      <c r="V18" s="122"/>
      <c r="W18" s="122"/>
      <c r="X18" s="124"/>
      <c r="Y18" s="131"/>
      <c r="Z18" s="126"/>
      <c r="AA18" s="126"/>
      <c r="AB18" s="127"/>
      <c r="AC18" s="621"/>
      <c r="AD18" s="621"/>
      <c r="AE18" s="621"/>
      <c r="AF18" s="621"/>
    </row>
    <row r="19" spans="1:32" s="52" customFormat="1" ht="18.75" customHeight="1" x14ac:dyDescent="0.15">
      <c r="A19" s="133"/>
      <c r="B19" s="63"/>
      <c r="C19" s="134"/>
      <c r="D19" s="62"/>
      <c r="E19" s="106"/>
      <c r="F19" s="135"/>
      <c r="G19" s="136"/>
      <c r="H19" s="298" t="s">
        <v>210</v>
      </c>
      <c r="I19" s="137" t="s">
        <v>151</v>
      </c>
      <c r="J19" s="138" t="s">
        <v>194</v>
      </c>
      <c r="K19" s="139"/>
      <c r="L19" s="140" t="s">
        <v>151</v>
      </c>
      <c r="M19" s="138" t="s">
        <v>195</v>
      </c>
      <c r="N19" s="139"/>
      <c r="O19" s="139"/>
      <c r="P19" s="139"/>
      <c r="Q19" s="139"/>
      <c r="R19" s="139"/>
      <c r="S19" s="139"/>
      <c r="T19" s="139"/>
      <c r="U19" s="139"/>
      <c r="V19" s="139"/>
      <c r="W19" s="139"/>
      <c r="X19" s="141"/>
      <c r="Y19" s="142"/>
      <c r="Z19" s="143"/>
      <c r="AA19" s="143"/>
      <c r="AB19" s="144"/>
      <c r="AC19" s="622"/>
      <c r="AD19" s="622"/>
      <c r="AE19" s="622"/>
      <c r="AF19" s="622"/>
    </row>
    <row r="20" spans="1:32" x14ac:dyDescent="0.2">
      <c r="A20" s="317" t="s">
        <v>151</v>
      </c>
      <c r="B20" s="318">
        <v>46</v>
      </c>
      <c r="C20" s="319" t="s">
        <v>524</v>
      </c>
      <c r="D20" s="317" t="s">
        <v>151</v>
      </c>
      <c r="E20" s="320" t="s">
        <v>525</v>
      </c>
      <c r="F20" s="321"/>
      <c r="G20" s="322"/>
      <c r="H20" s="664"/>
      <c r="I20" s="666"/>
      <c r="J20" s="631"/>
      <c r="K20" s="631"/>
      <c r="L20" s="631"/>
      <c r="M20" s="668"/>
      <c r="N20" s="631"/>
      <c r="O20" s="631"/>
      <c r="P20" s="631"/>
      <c r="Q20" s="323"/>
      <c r="R20" s="323"/>
      <c r="S20" s="323"/>
      <c r="T20" s="323"/>
      <c r="U20" s="323"/>
      <c r="V20" s="323"/>
      <c r="W20" s="323"/>
      <c r="X20" s="324"/>
      <c r="Y20" s="325" t="s">
        <v>151</v>
      </c>
      <c r="Z20" s="326" t="s">
        <v>526</v>
      </c>
      <c r="AA20" s="327"/>
      <c r="AB20" s="328"/>
      <c r="AC20" s="642"/>
      <c r="AD20" s="643"/>
      <c r="AE20" s="643"/>
      <c r="AF20" s="644"/>
    </row>
    <row r="21" spans="1:32" x14ac:dyDescent="0.2">
      <c r="A21" s="329"/>
      <c r="B21" s="330"/>
      <c r="C21" s="331"/>
      <c r="D21" s="332"/>
      <c r="E21" s="333"/>
      <c r="F21" s="334"/>
      <c r="G21" s="335"/>
      <c r="H21" s="665"/>
      <c r="I21" s="667"/>
      <c r="J21" s="632"/>
      <c r="K21" s="632"/>
      <c r="L21" s="632"/>
      <c r="M21" s="669"/>
      <c r="N21" s="632"/>
      <c r="O21" s="632"/>
      <c r="P21" s="632"/>
      <c r="Q21" s="336"/>
      <c r="R21" s="336"/>
      <c r="S21" s="336"/>
      <c r="T21" s="336"/>
      <c r="U21" s="336"/>
      <c r="V21" s="336"/>
      <c r="W21" s="336"/>
      <c r="X21" s="337"/>
      <c r="Y21" s="338" t="s">
        <v>151</v>
      </c>
      <c r="Z21" s="339" t="s">
        <v>198</v>
      </c>
      <c r="AA21" s="340"/>
      <c r="AB21" s="341"/>
      <c r="AC21" s="645"/>
      <c r="AD21" s="646"/>
      <c r="AE21" s="646"/>
      <c r="AF21" s="647"/>
    </row>
    <row r="22" spans="1:32" x14ac:dyDescent="0.2">
      <c r="A22" s="342"/>
      <c r="B22" s="343"/>
      <c r="C22" s="344"/>
      <c r="D22" s="345"/>
      <c r="E22" s="346"/>
      <c r="F22" s="347"/>
      <c r="G22" s="348"/>
      <c r="H22" s="349" t="s">
        <v>527</v>
      </c>
      <c r="I22" s="350" t="s">
        <v>151</v>
      </c>
      <c r="J22" s="351" t="s">
        <v>194</v>
      </c>
      <c r="K22" s="352"/>
      <c r="L22" s="353" t="s">
        <v>151</v>
      </c>
      <c r="M22" s="351" t="s">
        <v>195</v>
      </c>
      <c r="N22" s="352"/>
      <c r="O22" s="352"/>
      <c r="P22" s="352"/>
      <c r="Q22" s="352"/>
      <c r="R22" s="352"/>
      <c r="S22" s="352"/>
      <c r="T22" s="352"/>
      <c r="U22" s="352"/>
      <c r="V22" s="352"/>
      <c r="W22" s="352"/>
      <c r="X22" s="354"/>
      <c r="Y22" s="325" t="s">
        <v>151</v>
      </c>
      <c r="Z22" s="326" t="s">
        <v>526</v>
      </c>
      <c r="AA22" s="355"/>
      <c r="AB22" s="356"/>
      <c r="AC22" s="648"/>
      <c r="AD22" s="649"/>
      <c r="AE22" s="649"/>
      <c r="AF22" s="650"/>
    </row>
    <row r="23" spans="1:32" x14ac:dyDescent="0.2">
      <c r="A23" s="357" t="s">
        <v>151</v>
      </c>
      <c r="B23" s="343">
        <v>46</v>
      </c>
      <c r="C23" s="344" t="s">
        <v>524</v>
      </c>
      <c r="D23" s="357" t="s">
        <v>151</v>
      </c>
      <c r="E23" s="346" t="s">
        <v>528</v>
      </c>
      <c r="F23" s="347"/>
      <c r="G23" s="348"/>
      <c r="H23" s="651" t="s">
        <v>199</v>
      </c>
      <c r="I23" s="653" t="s">
        <v>151</v>
      </c>
      <c r="J23" s="655" t="s">
        <v>200</v>
      </c>
      <c r="K23" s="655"/>
      <c r="L23" s="655"/>
      <c r="M23" s="653" t="s">
        <v>151</v>
      </c>
      <c r="N23" s="655" t="s">
        <v>201</v>
      </c>
      <c r="O23" s="655"/>
      <c r="P23" s="655"/>
      <c r="Q23" s="358"/>
      <c r="R23" s="358"/>
      <c r="S23" s="358"/>
      <c r="T23" s="358"/>
      <c r="U23" s="358"/>
      <c r="V23" s="358"/>
      <c r="W23" s="358"/>
      <c r="X23" s="359"/>
      <c r="Y23" s="338" t="s">
        <v>151</v>
      </c>
      <c r="Z23" s="360" t="s">
        <v>198</v>
      </c>
      <c r="AA23" s="361"/>
      <c r="AB23" s="356"/>
      <c r="AC23" s="648"/>
      <c r="AD23" s="649"/>
      <c r="AE23" s="649"/>
      <c r="AF23" s="650"/>
    </row>
    <row r="24" spans="1:32" x14ac:dyDescent="0.2">
      <c r="A24" s="342"/>
      <c r="B24" s="343"/>
      <c r="C24" s="344"/>
      <c r="D24" s="345"/>
      <c r="E24" s="346"/>
      <c r="F24" s="347"/>
      <c r="G24" s="348"/>
      <c r="H24" s="652"/>
      <c r="I24" s="654"/>
      <c r="J24" s="656"/>
      <c r="K24" s="656"/>
      <c r="L24" s="656"/>
      <c r="M24" s="654"/>
      <c r="N24" s="656"/>
      <c r="O24" s="656"/>
      <c r="P24" s="656"/>
      <c r="Q24" s="362"/>
      <c r="R24" s="362"/>
      <c r="S24" s="362"/>
      <c r="T24" s="362"/>
      <c r="U24" s="362"/>
      <c r="V24" s="362"/>
      <c r="W24" s="362"/>
      <c r="X24" s="363"/>
      <c r="Y24" s="364"/>
      <c r="Z24" s="361"/>
      <c r="AA24" s="361"/>
      <c r="AB24" s="356"/>
      <c r="AC24" s="648"/>
      <c r="AD24" s="649"/>
      <c r="AE24" s="649"/>
      <c r="AF24" s="650"/>
    </row>
    <row r="25" spans="1:32" x14ac:dyDescent="0.2">
      <c r="A25" s="342"/>
      <c r="B25" s="343"/>
      <c r="C25" s="344"/>
      <c r="D25" s="345"/>
      <c r="E25" s="346"/>
      <c r="F25" s="347"/>
      <c r="G25" s="348"/>
      <c r="H25" s="651" t="s">
        <v>203</v>
      </c>
      <c r="I25" s="658" t="s">
        <v>151</v>
      </c>
      <c r="J25" s="660" t="s">
        <v>200</v>
      </c>
      <c r="K25" s="660"/>
      <c r="L25" s="660"/>
      <c r="M25" s="662" t="s">
        <v>151</v>
      </c>
      <c r="N25" s="660" t="s">
        <v>529</v>
      </c>
      <c r="O25" s="660"/>
      <c r="P25" s="660"/>
      <c r="Q25" s="358"/>
      <c r="R25" s="358"/>
      <c r="S25" s="358"/>
      <c r="T25" s="358"/>
      <c r="U25" s="358"/>
      <c r="V25" s="358"/>
      <c r="W25" s="358"/>
      <c r="X25" s="359"/>
      <c r="Y25" s="364"/>
      <c r="Z25" s="361"/>
      <c r="AA25" s="361"/>
      <c r="AB25" s="356"/>
      <c r="AC25" s="648"/>
      <c r="AD25" s="649"/>
      <c r="AE25" s="649"/>
      <c r="AF25" s="650"/>
    </row>
    <row r="26" spans="1:32" x14ac:dyDescent="0.2">
      <c r="A26" s="365"/>
      <c r="B26" s="366"/>
      <c r="C26" s="367"/>
      <c r="D26" s="368"/>
      <c r="E26" s="369"/>
      <c r="F26" s="370"/>
      <c r="G26" s="371"/>
      <c r="H26" s="657"/>
      <c r="I26" s="659"/>
      <c r="J26" s="661"/>
      <c r="K26" s="661"/>
      <c r="L26" s="661"/>
      <c r="M26" s="663"/>
      <c r="N26" s="661"/>
      <c r="O26" s="661"/>
      <c r="P26" s="661"/>
      <c r="Q26" s="372"/>
      <c r="R26" s="372"/>
      <c r="S26" s="372"/>
      <c r="T26" s="372"/>
      <c r="U26" s="372"/>
      <c r="V26" s="372"/>
      <c r="W26" s="372"/>
      <c r="X26" s="371"/>
      <c r="Y26" s="373"/>
      <c r="Z26" s="374"/>
      <c r="AA26" s="374"/>
      <c r="AB26" s="375"/>
      <c r="AC26" s="645"/>
      <c r="AD26" s="646"/>
      <c r="AE26" s="646"/>
      <c r="AF26" s="647"/>
    </row>
  </sheetData>
  <mergeCells count="42">
    <mergeCell ref="AC20:AF21"/>
    <mergeCell ref="AC22:AF26"/>
    <mergeCell ref="H23:H24"/>
    <mergeCell ref="I23:I24"/>
    <mergeCell ref="J23:L24"/>
    <mergeCell ref="M23:M24"/>
    <mergeCell ref="N23:P24"/>
    <mergeCell ref="H25:H26"/>
    <mergeCell ref="I25:I26"/>
    <mergeCell ref="J25:L26"/>
    <mergeCell ref="M25:M26"/>
    <mergeCell ref="N25:P26"/>
    <mergeCell ref="H20:H21"/>
    <mergeCell ref="I20:I21"/>
    <mergeCell ref="J20:L21"/>
    <mergeCell ref="M20:M21"/>
    <mergeCell ref="N20:P21"/>
    <mergeCell ref="AC8:AF9"/>
    <mergeCell ref="A3:AF3"/>
    <mergeCell ref="S5:V5"/>
    <mergeCell ref="A7:C7"/>
    <mergeCell ref="D7:E7"/>
    <mergeCell ref="F7:G7"/>
    <mergeCell ref="H7:X7"/>
    <mergeCell ref="Y7:AB7"/>
    <mergeCell ref="AC7:AF7"/>
    <mergeCell ref="A8:C9"/>
    <mergeCell ref="D8:E9"/>
    <mergeCell ref="F8:G9"/>
    <mergeCell ref="H8:H9"/>
    <mergeCell ref="Y8:AB9"/>
    <mergeCell ref="N14:P15"/>
    <mergeCell ref="AC10:AF19"/>
    <mergeCell ref="H12:H13"/>
    <mergeCell ref="I12:I13"/>
    <mergeCell ref="J12:L13"/>
    <mergeCell ref="M12:M13"/>
    <mergeCell ref="N12:P13"/>
    <mergeCell ref="H14:H15"/>
    <mergeCell ref="I14:I15"/>
    <mergeCell ref="J14:L15"/>
    <mergeCell ref="M14:M15"/>
  </mergeCells>
  <phoneticPr fontId="2"/>
  <dataValidations count="1">
    <dataValidation type="list" allowBlank="1" showInputMessage="1" showErrorMessage="1" sqref="Q8:Q9 U8:U9 M12:M15 O17 R17 U17 A14 Y10:Y12 L16:L19 M8:M9 I8:I20 L10:L11 D23 D20 M20 A20 A23 L22 M23:M26" xr:uid="{0619C6A0-73B0-4429-9310-C160CBB3857B}">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6D69C-7942-4842-949C-DB2C923F8302}">
  <sheetPr>
    <tabColor rgb="FFFFFF00"/>
    <pageSetUpPr fitToPage="1"/>
  </sheetPr>
  <dimension ref="A1:AF28"/>
  <sheetViews>
    <sheetView view="pageBreakPreview" topLeftCell="E8" zoomScaleNormal="100" zoomScaleSheetLayoutView="100" workbookViewId="0">
      <selection activeCell="H28" sqref="H28:X28"/>
    </sheetView>
  </sheetViews>
  <sheetFormatPr defaultRowHeight="13.2" x14ac:dyDescent="0.2"/>
  <cols>
    <col min="1" max="2" width="5.42578125" style="145" customWidth="1"/>
    <col min="3" max="3" width="32.140625" style="145" customWidth="1"/>
    <col min="4" max="4" width="6.28515625" style="145" customWidth="1"/>
    <col min="5" max="5" width="53.5703125" style="145" customWidth="1"/>
    <col min="6" max="6" width="6.28515625" style="145" customWidth="1"/>
    <col min="7" max="7" width="25.28515625" style="145" customWidth="1"/>
    <col min="8" max="8" width="45.7109375" style="145" customWidth="1"/>
    <col min="9" max="32" width="6.28515625" style="145" customWidth="1"/>
    <col min="33" max="267" width="9.140625" style="145"/>
    <col min="268" max="268" width="5.42578125" style="145" customWidth="1"/>
    <col min="269" max="269" width="32.140625" style="145" customWidth="1"/>
    <col min="270" max="270" width="53.5703125" style="145" customWidth="1"/>
    <col min="271" max="271" width="25.28515625" style="145" customWidth="1"/>
    <col min="272" max="272" width="43.5703125" style="145" customWidth="1"/>
    <col min="273" max="273" width="32.140625" style="145" customWidth="1"/>
    <col min="274" max="274" width="17.5703125" style="145" customWidth="1"/>
    <col min="275" max="288" width="6.28515625" style="145" customWidth="1"/>
    <col min="289" max="523" width="9.140625" style="145"/>
    <col min="524" max="524" width="5.42578125" style="145" customWidth="1"/>
    <col min="525" max="525" width="32.140625" style="145" customWidth="1"/>
    <col min="526" max="526" width="53.5703125" style="145" customWidth="1"/>
    <col min="527" max="527" width="25.28515625" style="145" customWidth="1"/>
    <col min="528" max="528" width="43.5703125" style="145" customWidth="1"/>
    <col min="529" max="529" width="32.140625" style="145" customWidth="1"/>
    <col min="530" max="530" width="17.5703125" style="145" customWidth="1"/>
    <col min="531" max="544" width="6.28515625" style="145" customWidth="1"/>
    <col min="545" max="779" width="9.140625" style="145"/>
    <col min="780" max="780" width="5.42578125" style="145" customWidth="1"/>
    <col min="781" max="781" width="32.140625" style="145" customWidth="1"/>
    <col min="782" max="782" width="53.5703125" style="145" customWidth="1"/>
    <col min="783" max="783" width="25.28515625" style="145" customWidth="1"/>
    <col min="784" max="784" width="43.5703125" style="145" customWidth="1"/>
    <col min="785" max="785" width="32.140625" style="145" customWidth="1"/>
    <col min="786" max="786" width="17.5703125" style="145" customWidth="1"/>
    <col min="787" max="800" width="6.28515625" style="145" customWidth="1"/>
    <col min="801" max="1035" width="9.140625" style="145"/>
    <col min="1036" max="1036" width="5.42578125" style="145" customWidth="1"/>
    <col min="1037" max="1037" width="32.140625" style="145" customWidth="1"/>
    <col min="1038" max="1038" width="53.5703125" style="145" customWidth="1"/>
    <col min="1039" max="1039" width="25.28515625" style="145" customWidth="1"/>
    <col min="1040" max="1040" width="43.5703125" style="145" customWidth="1"/>
    <col min="1041" max="1041" width="32.140625" style="145" customWidth="1"/>
    <col min="1042" max="1042" width="17.5703125" style="145" customWidth="1"/>
    <col min="1043" max="1056" width="6.28515625" style="145" customWidth="1"/>
    <col min="1057" max="1291" width="9.140625" style="145"/>
    <col min="1292" max="1292" width="5.42578125" style="145" customWidth="1"/>
    <col min="1293" max="1293" width="32.140625" style="145" customWidth="1"/>
    <col min="1294" max="1294" width="53.5703125" style="145" customWidth="1"/>
    <col min="1295" max="1295" width="25.28515625" style="145" customWidth="1"/>
    <col min="1296" max="1296" width="43.5703125" style="145" customWidth="1"/>
    <col min="1297" max="1297" width="32.140625" style="145" customWidth="1"/>
    <col min="1298" max="1298" width="17.5703125" style="145" customWidth="1"/>
    <col min="1299" max="1312" width="6.28515625" style="145" customWidth="1"/>
    <col min="1313" max="1547" width="9.140625" style="145"/>
    <col min="1548" max="1548" width="5.42578125" style="145" customWidth="1"/>
    <col min="1549" max="1549" width="32.140625" style="145" customWidth="1"/>
    <col min="1550" max="1550" width="53.5703125" style="145" customWidth="1"/>
    <col min="1551" max="1551" width="25.28515625" style="145" customWidth="1"/>
    <col min="1552" max="1552" width="43.5703125" style="145" customWidth="1"/>
    <col min="1553" max="1553" width="32.140625" style="145" customWidth="1"/>
    <col min="1554" max="1554" width="17.5703125" style="145" customWidth="1"/>
    <col min="1555" max="1568" width="6.28515625" style="145" customWidth="1"/>
    <col min="1569" max="1803" width="9.140625" style="145"/>
    <col min="1804" max="1804" width="5.42578125" style="145" customWidth="1"/>
    <col min="1805" max="1805" width="32.140625" style="145" customWidth="1"/>
    <col min="1806" max="1806" width="53.5703125" style="145" customWidth="1"/>
    <col min="1807" max="1807" width="25.28515625" style="145" customWidth="1"/>
    <col min="1808" max="1808" width="43.5703125" style="145" customWidth="1"/>
    <col min="1809" max="1809" width="32.140625" style="145" customWidth="1"/>
    <col min="1810" max="1810" width="17.5703125" style="145" customWidth="1"/>
    <col min="1811" max="1824" width="6.28515625" style="145" customWidth="1"/>
    <col min="1825" max="2059" width="9.140625" style="145"/>
    <col min="2060" max="2060" width="5.42578125" style="145" customWidth="1"/>
    <col min="2061" max="2061" width="32.140625" style="145" customWidth="1"/>
    <col min="2062" max="2062" width="53.5703125" style="145" customWidth="1"/>
    <col min="2063" max="2063" width="25.28515625" style="145" customWidth="1"/>
    <col min="2064" max="2064" width="43.5703125" style="145" customWidth="1"/>
    <col min="2065" max="2065" width="32.140625" style="145" customWidth="1"/>
    <col min="2066" max="2066" width="17.5703125" style="145" customWidth="1"/>
    <col min="2067" max="2080" width="6.28515625" style="145" customWidth="1"/>
    <col min="2081" max="2315" width="9.140625" style="145"/>
    <col min="2316" max="2316" width="5.42578125" style="145" customWidth="1"/>
    <col min="2317" max="2317" width="32.140625" style="145" customWidth="1"/>
    <col min="2318" max="2318" width="53.5703125" style="145" customWidth="1"/>
    <col min="2319" max="2319" width="25.28515625" style="145" customWidth="1"/>
    <col min="2320" max="2320" width="43.5703125" style="145" customWidth="1"/>
    <col min="2321" max="2321" width="32.140625" style="145" customWidth="1"/>
    <col min="2322" max="2322" width="17.5703125" style="145" customWidth="1"/>
    <col min="2323" max="2336" width="6.28515625" style="145" customWidth="1"/>
    <col min="2337" max="2571" width="9.140625" style="145"/>
    <col min="2572" max="2572" width="5.42578125" style="145" customWidth="1"/>
    <col min="2573" max="2573" width="32.140625" style="145" customWidth="1"/>
    <col min="2574" max="2574" width="53.5703125" style="145" customWidth="1"/>
    <col min="2575" max="2575" width="25.28515625" style="145" customWidth="1"/>
    <col min="2576" max="2576" width="43.5703125" style="145" customWidth="1"/>
    <col min="2577" max="2577" width="32.140625" style="145" customWidth="1"/>
    <col min="2578" max="2578" width="17.5703125" style="145" customWidth="1"/>
    <col min="2579" max="2592" width="6.28515625" style="145" customWidth="1"/>
    <col min="2593" max="2827" width="9.140625" style="145"/>
    <col min="2828" max="2828" width="5.42578125" style="145" customWidth="1"/>
    <col min="2829" max="2829" width="32.140625" style="145" customWidth="1"/>
    <col min="2830" max="2830" width="53.5703125" style="145" customWidth="1"/>
    <col min="2831" max="2831" width="25.28515625" style="145" customWidth="1"/>
    <col min="2832" max="2832" width="43.5703125" style="145" customWidth="1"/>
    <col min="2833" max="2833" width="32.140625" style="145" customWidth="1"/>
    <col min="2834" max="2834" width="17.5703125" style="145" customWidth="1"/>
    <col min="2835" max="2848" width="6.28515625" style="145" customWidth="1"/>
    <col min="2849" max="3083" width="9.140625" style="145"/>
    <col min="3084" max="3084" width="5.42578125" style="145" customWidth="1"/>
    <col min="3085" max="3085" width="32.140625" style="145" customWidth="1"/>
    <col min="3086" max="3086" width="53.5703125" style="145" customWidth="1"/>
    <col min="3087" max="3087" width="25.28515625" style="145" customWidth="1"/>
    <col min="3088" max="3088" width="43.5703125" style="145" customWidth="1"/>
    <col min="3089" max="3089" width="32.140625" style="145" customWidth="1"/>
    <col min="3090" max="3090" width="17.5703125" style="145" customWidth="1"/>
    <col min="3091" max="3104" width="6.28515625" style="145" customWidth="1"/>
    <col min="3105" max="3339" width="9.140625" style="145"/>
    <col min="3340" max="3340" width="5.42578125" style="145" customWidth="1"/>
    <col min="3341" max="3341" width="32.140625" style="145" customWidth="1"/>
    <col min="3342" max="3342" width="53.5703125" style="145" customWidth="1"/>
    <col min="3343" max="3343" width="25.28515625" style="145" customWidth="1"/>
    <col min="3344" max="3344" width="43.5703125" style="145" customWidth="1"/>
    <col min="3345" max="3345" width="32.140625" style="145" customWidth="1"/>
    <col min="3346" max="3346" width="17.5703125" style="145" customWidth="1"/>
    <col min="3347" max="3360" width="6.28515625" style="145" customWidth="1"/>
    <col min="3361" max="3595" width="9.140625" style="145"/>
    <col min="3596" max="3596" width="5.42578125" style="145" customWidth="1"/>
    <col min="3597" max="3597" width="32.140625" style="145" customWidth="1"/>
    <col min="3598" max="3598" width="53.5703125" style="145" customWidth="1"/>
    <col min="3599" max="3599" width="25.28515625" style="145" customWidth="1"/>
    <col min="3600" max="3600" width="43.5703125" style="145" customWidth="1"/>
    <col min="3601" max="3601" width="32.140625" style="145" customWidth="1"/>
    <col min="3602" max="3602" width="17.5703125" style="145" customWidth="1"/>
    <col min="3603" max="3616" width="6.28515625" style="145" customWidth="1"/>
    <col min="3617" max="3851" width="9.140625" style="145"/>
    <col min="3852" max="3852" width="5.42578125" style="145" customWidth="1"/>
    <col min="3853" max="3853" width="32.140625" style="145" customWidth="1"/>
    <col min="3854" max="3854" width="53.5703125" style="145" customWidth="1"/>
    <col min="3855" max="3855" width="25.28515625" style="145" customWidth="1"/>
    <col min="3856" max="3856" width="43.5703125" style="145" customWidth="1"/>
    <col min="3857" max="3857" width="32.140625" style="145" customWidth="1"/>
    <col min="3858" max="3858" width="17.5703125" style="145" customWidth="1"/>
    <col min="3859" max="3872" width="6.28515625" style="145" customWidth="1"/>
    <col min="3873" max="4107" width="9.140625" style="145"/>
    <col min="4108" max="4108" width="5.42578125" style="145" customWidth="1"/>
    <col min="4109" max="4109" width="32.140625" style="145" customWidth="1"/>
    <col min="4110" max="4110" width="53.5703125" style="145" customWidth="1"/>
    <col min="4111" max="4111" width="25.28515625" style="145" customWidth="1"/>
    <col min="4112" max="4112" width="43.5703125" style="145" customWidth="1"/>
    <col min="4113" max="4113" width="32.140625" style="145" customWidth="1"/>
    <col min="4114" max="4114" width="17.5703125" style="145" customWidth="1"/>
    <col min="4115" max="4128" width="6.28515625" style="145" customWidth="1"/>
    <col min="4129" max="4363" width="9.140625" style="145"/>
    <col min="4364" max="4364" width="5.42578125" style="145" customWidth="1"/>
    <col min="4365" max="4365" width="32.140625" style="145" customWidth="1"/>
    <col min="4366" max="4366" width="53.5703125" style="145" customWidth="1"/>
    <col min="4367" max="4367" width="25.28515625" style="145" customWidth="1"/>
    <col min="4368" max="4368" width="43.5703125" style="145" customWidth="1"/>
    <col min="4369" max="4369" width="32.140625" style="145" customWidth="1"/>
    <col min="4370" max="4370" width="17.5703125" style="145" customWidth="1"/>
    <col min="4371" max="4384" width="6.28515625" style="145" customWidth="1"/>
    <col min="4385" max="4619" width="9.140625" style="145"/>
    <col min="4620" max="4620" width="5.42578125" style="145" customWidth="1"/>
    <col min="4621" max="4621" width="32.140625" style="145" customWidth="1"/>
    <col min="4622" max="4622" width="53.5703125" style="145" customWidth="1"/>
    <col min="4623" max="4623" width="25.28515625" style="145" customWidth="1"/>
    <col min="4624" max="4624" width="43.5703125" style="145" customWidth="1"/>
    <col min="4625" max="4625" width="32.140625" style="145" customWidth="1"/>
    <col min="4626" max="4626" width="17.5703125" style="145" customWidth="1"/>
    <col min="4627" max="4640" width="6.28515625" style="145" customWidth="1"/>
    <col min="4641" max="4875" width="9.140625" style="145"/>
    <col min="4876" max="4876" width="5.42578125" style="145" customWidth="1"/>
    <col min="4877" max="4877" width="32.140625" style="145" customWidth="1"/>
    <col min="4878" max="4878" width="53.5703125" style="145" customWidth="1"/>
    <col min="4879" max="4879" width="25.28515625" style="145" customWidth="1"/>
    <col min="4880" max="4880" width="43.5703125" style="145" customWidth="1"/>
    <col min="4881" max="4881" width="32.140625" style="145" customWidth="1"/>
    <col min="4882" max="4882" width="17.5703125" style="145" customWidth="1"/>
    <col min="4883" max="4896" width="6.28515625" style="145" customWidth="1"/>
    <col min="4897" max="5131" width="9.140625" style="145"/>
    <col min="5132" max="5132" width="5.42578125" style="145" customWidth="1"/>
    <col min="5133" max="5133" width="32.140625" style="145" customWidth="1"/>
    <col min="5134" max="5134" width="53.5703125" style="145" customWidth="1"/>
    <col min="5135" max="5135" width="25.28515625" style="145" customWidth="1"/>
    <col min="5136" max="5136" width="43.5703125" style="145" customWidth="1"/>
    <col min="5137" max="5137" width="32.140625" style="145" customWidth="1"/>
    <col min="5138" max="5138" width="17.5703125" style="145" customWidth="1"/>
    <col min="5139" max="5152" width="6.28515625" style="145" customWidth="1"/>
    <col min="5153" max="5387" width="9.140625" style="145"/>
    <col min="5388" max="5388" width="5.42578125" style="145" customWidth="1"/>
    <col min="5389" max="5389" width="32.140625" style="145" customWidth="1"/>
    <col min="5390" max="5390" width="53.5703125" style="145" customWidth="1"/>
    <col min="5391" max="5391" width="25.28515625" style="145" customWidth="1"/>
    <col min="5392" max="5392" width="43.5703125" style="145" customWidth="1"/>
    <col min="5393" max="5393" width="32.140625" style="145" customWidth="1"/>
    <col min="5394" max="5394" width="17.5703125" style="145" customWidth="1"/>
    <col min="5395" max="5408" width="6.28515625" style="145" customWidth="1"/>
    <col min="5409" max="5643" width="9.140625" style="145"/>
    <col min="5644" max="5644" width="5.42578125" style="145" customWidth="1"/>
    <col min="5645" max="5645" width="32.140625" style="145" customWidth="1"/>
    <col min="5646" max="5646" width="53.5703125" style="145" customWidth="1"/>
    <col min="5647" max="5647" width="25.28515625" style="145" customWidth="1"/>
    <col min="5648" max="5648" width="43.5703125" style="145" customWidth="1"/>
    <col min="5649" max="5649" width="32.140625" style="145" customWidth="1"/>
    <col min="5650" max="5650" width="17.5703125" style="145" customWidth="1"/>
    <col min="5651" max="5664" width="6.28515625" style="145" customWidth="1"/>
    <col min="5665" max="5899" width="9.140625" style="145"/>
    <col min="5900" max="5900" width="5.42578125" style="145" customWidth="1"/>
    <col min="5901" max="5901" width="32.140625" style="145" customWidth="1"/>
    <col min="5902" max="5902" width="53.5703125" style="145" customWidth="1"/>
    <col min="5903" max="5903" width="25.28515625" style="145" customWidth="1"/>
    <col min="5904" max="5904" width="43.5703125" style="145" customWidth="1"/>
    <col min="5905" max="5905" width="32.140625" style="145" customWidth="1"/>
    <col min="5906" max="5906" width="17.5703125" style="145" customWidth="1"/>
    <col min="5907" max="5920" width="6.28515625" style="145" customWidth="1"/>
    <col min="5921" max="6155" width="9.140625" style="145"/>
    <col min="6156" max="6156" width="5.42578125" style="145" customWidth="1"/>
    <col min="6157" max="6157" width="32.140625" style="145" customWidth="1"/>
    <col min="6158" max="6158" width="53.5703125" style="145" customWidth="1"/>
    <col min="6159" max="6159" width="25.28515625" style="145" customWidth="1"/>
    <col min="6160" max="6160" width="43.5703125" style="145" customWidth="1"/>
    <col min="6161" max="6161" width="32.140625" style="145" customWidth="1"/>
    <col min="6162" max="6162" width="17.5703125" style="145" customWidth="1"/>
    <col min="6163" max="6176" width="6.28515625" style="145" customWidth="1"/>
    <col min="6177" max="6411" width="9.140625" style="145"/>
    <col min="6412" max="6412" width="5.42578125" style="145" customWidth="1"/>
    <col min="6413" max="6413" width="32.140625" style="145" customWidth="1"/>
    <col min="6414" max="6414" width="53.5703125" style="145" customWidth="1"/>
    <col min="6415" max="6415" width="25.28515625" style="145" customWidth="1"/>
    <col min="6416" max="6416" width="43.5703125" style="145" customWidth="1"/>
    <col min="6417" max="6417" width="32.140625" style="145" customWidth="1"/>
    <col min="6418" max="6418" width="17.5703125" style="145" customWidth="1"/>
    <col min="6419" max="6432" width="6.28515625" style="145" customWidth="1"/>
    <col min="6433" max="6667" width="9.140625" style="145"/>
    <col min="6668" max="6668" width="5.42578125" style="145" customWidth="1"/>
    <col min="6669" max="6669" width="32.140625" style="145" customWidth="1"/>
    <col min="6670" max="6670" width="53.5703125" style="145" customWidth="1"/>
    <col min="6671" max="6671" width="25.28515625" style="145" customWidth="1"/>
    <col min="6672" max="6672" width="43.5703125" style="145" customWidth="1"/>
    <col min="6673" max="6673" width="32.140625" style="145" customWidth="1"/>
    <col min="6674" max="6674" width="17.5703125" style="145" customWidth="1"/>
    <col min="6675" max="6688" width="6.28515625" style="145" customWidth="1"/>
    <col min="6689" max="6923" width="9.140625" style="145"/>
    <col min="6924" max="6924" width="5.42578125" style="145" customWidth="1"/>
    <col min="6925" max="6925" width="32.140625" style="145" customWidth="1"/>
    <col min="6926" max="6926" width="53.5703125" style="145" customWidth="1"/>
    <col min="6927" max="6927" width="25.28515625" style="145" customWidth="1"/>
    <col min="6928" max="6928" width="43.5703125" style="145" customWidth="1"/>
    <col min="6929" max="6929" width="32.140625" style="145" customWidth="1"/>
    <col min="6930" max="6930" width="17.5703125" style="145" customWidth="1"/>
    <col min="6931" max="6944" width="6.28515625" style="145" customWidth="1"/>
    <col min="6945" max="7179" width="9.140625" style="145"/>
    <col min="7180" max="7180" width="5.42578125" style="145" customWidth="1"/>
    <col min="7181" max="7181" width="32.140625" style="145" customWidth="1"/>
    <col min="7182" max="7182" width="53.5703125" style="145" customWidth="1"/>
    <col min="7183" max="7183" width="25.28515625" style="145" customWidth="1"/>
    <col min="7184" max="7184" width="43.5703125" style="145" customWidth="1"/>
    <col min="7185" max="7185" width="32.140625" style="145" customWidth="1"/>
    <col min="7186" max="7186" width="17.5703125" style="145" customWidth="1"/>
    <col min="7187" max="7200" width="6.28515625" style="145" customWidth="1"/>
    <col min="7201" max="7435" width="9.140625" style="145"/>
    <col min="7436" max="7436" width="5.42578125" style="145" customWidth="1"/>
    <col min="7437" max="7437" width="32.140625" style="145" customWidth="1"/>
    <col min="7438" max="7438" width="53.5703125" style="145" customWidth="1"/>
    <col min="7439" max="7439" width="25.28515625" style="145" customWidth="1"/>
    <col min="7440" max="7440" width="43.5703125" style="145" customWidth="1"/>
    <col min="7441" max="7441" width="32.140625" style="145" customWidth="1"/>
    <col min="7442" max="7442" width="17.5703125" style="145" customWidth="1"/>
    <col min="7443" max="7456" width="6.28515625" style="145" customWidth="1"/>
    <col min="7457" max="7691" width="9.140625" style="145"/>
    <col min="7692" max="7692" width="5.42578125" style="145" customWidth="1"/>
    <col min="7693" max="7693" width="32.140625" style="145" customWidth="1"/>
    <col min="7694" max="7694" width="53.5703125" style="145" customWidth="1"/>
    <col min="7695" max="7695" width="25.28515625" style="145" customWidth="1"/>
    <col min="7696" max="7696" width="43.5703125" style="145" customWidth="1"/>
    <col min="7697" max="7697" width="32.140625" style="145" customWidth="1"/>
    <col min="7698" max="7698" width="17.5703125" style="145" customWidth="1"/>
    <col min="7699" max="7712" width="6.28515625" style="145" customWidth="1"/>
    <col min="7713" max="7947" width="9.140625" style="145"/>
    <col min="7948" max="7948" width="5.42578125" style="145" customWidth="1"/>
    <col min="7949" max="7949" width="32.140625" style="145" customWidth="1"/>
    <col min="7950" max="7950" width="53.5703125" style="145" customWidth="1"/>
    <col min="7951" max="7951" width="25.28515625" style="145" customWidth="1"/>
    <col min="7952" max="7952" width="43.5703125" style="145" customWidth="1"/>
    <col min="7953" max="7953" width="32.140625" style="145" customWidth="1"/>
    <col min="7954" max="7954" width="17.5703125" style="145" customWidth="1"/>
    <col min="7955" max="7968" width="6.28515625" style="145" customWidth="1"/>
    <col min="7969" max="8203" width="9.140625" style="145"/>
    <col min="8204" max="8204" width="5.42578125" style="145" customWidth="1"/>
    <col min="8205" max="8205" width="32.140625" style="145" customWidth="1"/>
    <col min="8206" max="8206" width="53.5703125" style="145" customWidth="1"/>
    <col min="8207" max="8207" width="25.28515625" style="145" customWidth="1"/>
    <col min="8208" max="8208" width="43.5703125" style="145" customWidth="1"/>
    <col min="8209" max="8209" width="32.140625" style="145" customWidth="1"/>
    <col min="8210" max="8210" width="17.5703125" style="145" customWidth="1"/>
    <col min="8211" max="8224" width="6.28515625" style="145" customWidth="1"/>
    <col min="8225" max="8459" width="9.140625" style="145"/>
    <col min="8460" max="8460" width="5.42578125" style="145" customWidth="1"/>
    <col min="8461" max="8461" width="32.140625" style="145" customWidth="1"/>
    <col min="8462" max="8462" width="53.5703125" style="145" customWidth="1"/>
    <col min="8463" max="8463" width="25.28515625" style="145" customWidth="1"/>
    <col min="8464" max="8464" width="43.5703125" style="145" customWidth="1"/>
    <col min="8465" max="8465" width="32.140625" style="145" customWidth="1"/>
    <col min="8466" max="8466" width="17.5703125" style="145" customWidth="1"/>
    <col min="8467" max="8480" width="6.28515625" style="145" customWidth="1"/>
    <col min="8481" max="8715" width="9.140625" style="145"/>
    <col min="8716" max="8716" width="5.42578125" style="145" customWidth="1"/>
    <col min="8717" max="8717" width="32.140625" style="145" customWidth="1"/>
    <col min="8718" max="8718" width="53.5703125" style="145" customWidth="1"/>
    <col min="8719" max="8719" width="25.28515625" style="145" customWidth="1"/>
    <col min="8720" max="8720" width="43.5703125" style="145" customWidth="1"/>
    <col min="8721" max="8721" width="32.140625" style="145" customWidth="1"/>
    <col min="8722" max="8722" width="17.5703125" style="145" customWidth="1"/>
    <col min="8723" max="8736" width="6.28515625" style="145" customWidth="1"/>
    <col min="8737" max="8971" width="9.140625" style="145"/>
    <col min="8972" max="8972" width="5.42578125" style="145" customWidth="1"/>
    <col min="8973" max="8973" width="32.140625" style="145" customWidth="1"/>
    <col min="8974" max="8974" width="53.5703125" style="145" customWidth="1"/>
    <col min="8975" max="8975" width="25.28515625" style="145" customWidth="1"/>
    <col min="8976" max="8976" width="43.5703125" style="145" customWidth="1"/>
    <col min="8977" max="8977" width="32.140625" style="145" customWidth="1"/>
    <col min="8978" max="8978" width="17.5703125" style="145" customWidth="1"/>
    <col min="8979" max="8992" width="6.28515625" style="145" customWidth="1"/>
    <col min="8993" max="9227" width="9.140625" style="145"/>
    <col min="9228" max="9228" width="5.42578125" style="145" customWidth="1"/>
    <col min="9229" max="9229" width="32.140625" style="145" customWidth="1"/>
    <col min="9230" max="9230" width="53.5703125" style="145" customWidth="1"/>
    <col min="9231" max="9231" width="25.28515625" style="145" customWidth="1"/>
    <col min="9232" max="9232" width="43.5703125" style="145" customWidth="1"/>
    <col min="9233" max="9233" width="32.140625" style="145" customWidth="1"/>
    <col min="9234" max="9234" width="17.5703125" style="145" customWidth="1"/>
    <col min="9235" max="9248" width="6.28515625" style="145" customWidth="1"/>
    <col min="9249" max="9483" width="9.140625" style="145"/>
    <col min="9484" max="9484" width="5.42578125" style="145" customWidth="1"/>
    <col min="9485" max="9485" width="32.140625" style="145" customWidth="1"/>
    <col min="9486" max="9486" width="53.5703125" style="145" customWidth="1"/>
    <col min="9487" max="9487" width="25.28515625" style="145" customWidth="1"/>
    <col min="9488" max="9488" width="43.5703125" style="145" customWidth="1"/>
    <col min="9489" max="9489" width="32.140625" style="145" customWidth="1"/>
    <col min="9490" max="9490" width="17.5703125" style="145" customWidth="1"/>
    <col min="9491" max="9504" width="6.28515625" style="145" customWidth="1"/>
    <col min="9505" max="9739" width="9.140625" style="145"/>
    <col min="9740" max="9740" width="5.42578125" style="145" customWidth="1"/>
    <col min="9741" max="9741" width="32.140625" style="145" customWidth="1"/>
    <col min="9742" max="9742" width="53.5703125" style="145" customWidth="1"/>
    <col min="9743" max="9743" width="25.28515625" style="145" customWidth="1"/>
    <col min="9744" max="9744" width="43.5703125" style="145" customWidth="1"/>
    <col min="9745" max="9745" width="32.140625" style="145" customWidth="1"/>
    <col min="9746" max="9746" width="17.5703125" style="145" customWidth="1"/>
    <col min="9747" max="9760" width="6.28515625" style="145" customWidth="1"/>
    <col min="9761" max="9995" width="9.140625" style="145"/>
    <col min="9996" max="9996" width="5.42578125" style="145" customWidth="1"/>
    <col min="9997" max="9997" width="32.140625" style="145" customWidth="1"/>
    <col min="9998" max="9998" width="53.5703125" style="145" customWidth="1"/>
    <col min="9999" max="9999" width="25.28515625" style="145" customWidth="1"/>
    <col min="10000" max="10000" width="43.5703125" style="145" customWidth="1"/>
    <col min="10001" max="10001" width="32.140625" style="145" customWidth="1"/>
    <col min="10002" max="10002" width="17.5703125" style="145" customWidth="1"/>
    <col min="10003" max="10016" width="6.28515625" style="145" customWidth="1"/>
    <col min="10017" max="10251" width="9.140625" style="145"/>
    <col min="10252" max="10252" width="5.42578125" style="145" customWidth="1"/>
    <col min="10253" max="10253" width="32.140625" style="145" customWidth="1"/>
    <col min="10254" max="10254" width="53.5703125" style="145" customWidth="1"/>
    <col min="10255" max="10255" width="25.28515625" style="145" customWidth="1"/>
    <col min="10256" max="10256" width="43.5703125" style="145" customWidth="1"/>
    <col min="10257" max="10257" width="32.140625" style="145" customWidth="1"/>
    <col min="10258" max="10258" width="17.5703125" style="145" customWidth="1"/>
    <col min="10259" max="10272" width="6.28515625" style="145" customWidth="1"/>
    <col min="10273" max="10507" width="9.140625" style="145"/>
    <col min="10508" max="10508" width="5.42578125" style="145" customWidth="1"/>
    <col min="10509" max="10509" width="32.140625" style="145" customWidth="1"/>
    <col min="10510" max="10510" width="53.5703125" style="145" customWidth="1"/>
    <col min="10511" max="10511" width="25.28515625" style="145" customWidth="1"/>
    <col min="10512" max="10512" width="43.5703125" style="145" customWidth="1"/>
    <col min="10513" max="10513" width="32.140625" style="145" customWidth="1"/>
    <col min="10514" max="10514" width="17.5703125" style="145" customWidth="1"/>
    <col min="10515" max="10528" width="6.28515625" style="145" customWidth="1"/>
    <col min="10529" max="10763" width="9.140625" style="145"/>
    <col min="10764" max="10764" width="5.42578125" style="145" customWidth="1"/>
    <col min="10765" max="10765" width="32.140625" style="145" customWidth="1"/>
    <col min="10766" max="10766" width="53.5703125" style="145" customWidth="1"/>
    <col min="10767" max="10767" width="25.28515625" style="145" customWidth="1"/>
    <col min="10768" max="10768" width="43.5703125" style="145" customWidth="1"/>
    <col min="10769" max="10769" width="32.140625" style="145" customWidth="1"/>
    <col min="10770" max="10770" width="17.5703125" style="145" customWidth="1"/>
    <col min="10771" max="10784" width="6.28515625" style="145" customWidth="1"/>
    <col min="10785" max="11019" width="9.140625" style="145"/>
    <col min="11020" max="11020" width="5.42578125" style="145" customWidth="1"/>
    <col min="11021" max="11021" width="32.140625" style="145" customWidth="1"/>
    <col min="11022" max="11022" width="53.5703125" style="145" customWidth="1"/>
    <col min="11023" max="11023" width="25.28515625" style="145" customWidth="1"/>
    <col min="11024" max="11024" width="43.5703125" style="145" customWidth="1"/>
    <col min="11025" max="11025" width="32.140625" style="145" customWidth="1"/>
    <col min="11026" max="11026" width="17.5703125" style="145" customWidth="1"/>
    <col min="11027" max="11040" width="6.28515625" style="145" customWidth="1"/>
    <col min="11041" max="11275" width="9.140625" style="145"/>
    <col min="11276" max="11276" width="5.42578125" style="145" customWidth="1"/>
    <col min="11277" max="11277" width="32.140625" style="145" customWidth="1"/>
    <col min="11278" max="11278" width="53.5703125" style="145" customWidth="1"/>
    <col min="11279" max="11279" width="25.28515625" style="145" customWidth="1"/>
    <col min="11280" max="11280" width="43.5703125" style="145" customWidth="1"/>
    <col min="11281" max="11281" width="32.140625" style="145" customWidth="1"/>
    <col min="11282" max="11282" width="17.5703125" style="145" customWidth="1"/>
    <col min="11283" max="11296" width="6.28515625" style="145" customWidth="1"/>
    <col min="11297" max="11531" width="9.140625" style="145"/>
    <col min="11532" max="11532" width="5.42578125" style="145" customWidth="1"/>
    <col min="11533" max="11533" width="32.140625" style="145" customWidth="1"/>
    <col min="11534" max="11534" width="53.5703125" style="145" customWidth="1"/>
    <col min="11535" max="11535" width="25.28515625" style="145" customWidth="1"/>
    <col min="11536" max="11536" width="43.5703125" style="145" customWidth="1"/>
    <col min="11537" max="11537" width="32.140625" style="145" customWidth="1"/>
    <col min="11538" max="11538" width="17.5703125" style="145" customWidth="1"/>
    <col min="11539" max="11552" width="6.28515625" style="145" customWidth="1"/>
    <col min="11553" max="11787" width="9.140625" style="145"/>
    <col min="11788" max="11788" width="5.42578125" style="145" customWidth="1"/>
    <col min="11789" max="11789" width="32.140625" style="145" customWidth="1"/>
    <col min="11790" max="11790" width="53.5703125" style="145" customWidth="1"/>
    <col min="11791" max="11791" width="25.28515625" style="145" customWidth="1"/>
    <col min="11792" max="11792" width="43.5703125" style="145" customWidth="1"/>
    <col min="11793" max="11793" width="32.140625" style="145" customWidth="1"/>
    <col min="11794" max="11794" width="17.5703125" style="145" customWidth="1"/>
    <col min="11795" max="11808" width="6.28515625" style="145" customWidth="1"/>
    <col min="11809" max="12043" width="9.140625" style="145"/>
    <col min="12044" max="12044" width="5.42578125" style="145" customWidth="1"/>
    <col min="12045" max="12045" width="32.140625" style="145" customWidth="1"/>
    <col min="12046" max="12046" width="53.5703125" style="145" customWidth="1"/>
    <col min="12047" max="12047" width="25.28515625" style="145" customWidth="1"/>
    <col min="12048" max="12048" width="43.5703125" style="145" customWidth="1"/>
    <col min="12049" max="12049" width="32.140625" style="145" customWidth="1"/>
    <col min="12050" max="12050" width="17.5703125" style="145" customWidth="1"/>
    <col min="12051" max="12064" width="6.28515625" style="145" customWidth="1"/>
    <col min="12065" max="12299" width="9.140625" style="145"/>
    <col min="12300" max="12300" width="5.42578125" style="145" customWidth="1"/>
    <col min="12301" max="12301" width="32.140625" style="145" customWidth="1"/>
    <col min="12302" max="12302" width="53.5703125" style="145" customWidth="1"/>
    <col min="12303" max="12303" width="25.28515625" style="145" customWidth="1"/>
    <col min="12304" max="12304" width="43.5703125" style="145" customWidth="1"/>
    <col min="12305" max="12305" width="32.140625" style="145" customWidth="1"/>
    <col min="12306" max="12306" width="17.5703125" style="145" customWidth="1"/>
    <col min="12307" max="12320" width="6.28515625" style="145" customWidth="1"/>
    <col min="12321" max="12555" width="9.140625" style="145"/>
    <col min="12556" max="12556" width="5.42578125" style="145" customWidth="1"/>
    <col min="12557" max="12557" width="32.140625" style="145" customWidth="1"/>
    <col min="12558" max="12558" width="53.5703125" style="145" customWidth="1"/>
    <col min="12559" max="12559" width="25.28515625" style="145" customWidth="1"/>
    <col min="12560" max="12560" width="43.5703125" style="145" customWidth="1"/>
    <col min="12561" max="12561" width="32.140625" style="145" customWidth="1"/>
    <col min="12562" max="12562" width="17.5703125" style="145" customWidth="1"/>
    <col min="12563" max="12576" width="6.28515625" style="145" customWidth="1"/>
    <col min="12577" max="12811" width="9.140625" style="145"/>
    <col min="12812" max="12812" width="5.42578125" style="145" customWidth="1"/>
    <col min="12813" max="12813" width="32.140625" style="145" customWidth="1"/>
    <col min="12814" max="12814" width="53.5703125" style="145" customWidth="1"/>
    <col min="12815" max="12815" width="25.28515625" style="145" customWidth="1"/>
    <col min="12816" max="12816" width="43.5703125" style="145" customWidth="1"/>
    <col min="12817" max="12817" width="32.140625" style="145" customWidth="1"/>
    <col min="12818" max="12818" width="17.5703125" style="145" customWidth="1"/>
    <col min="12819" max="12832" width="6.28515625" style="145" customWidth="1"/>
    <col min="12833" max="13067" width="9.140625" style="145"/>
    <col min="13068" max="13068" width="5.42578125" style="145" customWidth="1"/>
    <col min="13069" max="13069" width="32.140625" style="145" customWidth="1"/>
    <col min="13070" max="13070" width="53.5703125" style="145" customWidth="1"/>
    <col min="13071" max="13071" width="25.28515625" style="145" customWidth="1"/>
    <col min="13072" max="13072" width="43.5703125" style="145" customWidth="1"/>
    <col min="13073" max="13073" width="32.140625" style="145" customWidth="1"/>
    <col min="13074" max="13074" width="17.5703125" style="145" customWidth="1"/>
    <col min="13075" max="13088" width="6.28515625" style="145" customWidth="1"/>
    <col min="13089" max="13323" width="9.140625" style="145"/>
    <col min="13324" max="13324" width="5.42578125" style="145" customWidth="1"/>
    <col min="13325" max="13325" width="32.140625" style="145" customWidth="1"/>
    <col min="13326" max="13326" width="53.5703125" style="145" customWidth="1"/>
    <col min="13327" max="13327" width="25.28515625" style="145" customWidth="1"/>
    <col min="13328" max="13328" width="43.5703125" style="145" customWidth="1"/>
    <col min="13329" max="13329" width="32.140625" style="145" customWidth="1"/>
    <col min="13330" max="13330" width="17.5703125" style="145" customWidth="1"/>
    <col min="13331" max="13344" width="6.28515625" style="145" customWidth="1"/>
    <col min="13345" max="13579" width="9.140625" style="145"/>
    <col min="13580" max="13580" width="5.42578125" style="145" customWidth="1"/>
    <col min="13581" max="13581" width="32.140625" style="145" customWidth="1"/>
    <col min="13582" max="13582" width="53.5703125" style="145" customWidth="1"/>
    <col min="13583" max="13583" width="25.28515625" style="145" customWidth="1"/>
    <col min="13584" max="13584" width="43.5703125" style="145" customWidth="1"/>
    <col min="13585" max="13585" width="32.140625" style="145" customWidth="1"/>
    <col min="13586" max="13586" width="17.5703125" style="145" customWidth="1"/>
    <col min="13587" max="13600" width="6.28515625" style="145" customWidth="1"/>
    <col min="13601" max="13835" width="9.140625" style="145"/>
    <col min="13836" max="13836" width="5.42578125" style="145" customWidth="1"/>
    <col min="13837" max="13837" width="32.140625" style="145" customWidth="1"/>
    <col min="13838" max="13838" width="53.5703125" style="145" customWidth="1"/>
    <col min="13839" max="13839" width="25.28515625" style="145" customWidth="1"/>
    <col min="13840" max="13840" width="43.5703125" style="145" customWidth="1"/>
    <col min="13841" max="13841" width="32.140625" style="145" customWidth="1"/>
    <col min="13842" max="13842" width="17.5703125" style="145" customWidth="1"/>
    <col min="13843" max="13856" width="6.28515625" style="145" customWidth="1"/>
    <col min="13857" max="14091" width="9.140625" style="145"/>
    <col min="14092" max="14092" width="5.42578125" style="145" customWidth="1"/>
    <col min="14093" max="14093" width="32.140625" style="145" customWidth="1"/>
    <col min="14094" max="14094" width="53.5703125" style="145" customWidth="1"/>
    <col min="14095" max="14095" width="25.28515625" style="145" customWidth="1"/>
    <col min="14096" max="14096" width="43.5703125" style="145" customWidth="1"/>
    <col min="14097" max="14097" width="32.140625" style="145" customWidth="1"/>
    <col min="14098" max="14098" width="17.5703125" style="145" customWidth="1"/>
    <col min="14099" max="14112" width="6.28515625" style="145" customWidth="1"/>
    <col min="14113" max="14347" width="9.140625" style="145"/>
    <col min="14348" max="14348" width="5.42578125" style="145" customWidth="1"/>
    <col min="14349" max="14349" width="32.140625" style="145" customWidth="1"/>
    <col min="14350" max="14350" width="53.5703125" style="145" customWidth="1"/>
    <col min="14351" max="14351" width="25.28515625" style="145" customWidth="1"/>
    <col min="14352" max="14352" width="43.5703125" style="145" customWidth="1"/>
    <col min="14353" max="14353" width="32.140625" style="145" customWidth="1"/>
    <col min="14354" max="14354" width="17.5703125" style="145" customWidth="1"/>
    <col min="14355" max="14368" width="6.28515625" style="145" customWidth="1"/>
    <col min="14369" max="14603" width="9.140625" style="145"/>
    <col min="14604" max="14604" width="5.42578125" style="145" customWidth="1"/>
    <col min="14605" max="14605" width="32.140625" style="145" customWidth="1"/>
    <col min="14606" max="14606" width="53.5703125" style="145" customWidth="1"/>
    <col min="14607" max="14607" width="25.28515625" style="145" customWidth="1"/>
    <col min="14608" max="14608" width="43.5703125" style="145" customWidth="1"/>
    <col min="14609" max="14609" width="32.140625" style="145" customWidth="1"/>
    <col min="14610" max="14610" width="17.5703125" style="145" customWidth="1"/>
    <col min="14611" max="14624" width="6.28515625" style="145" customWidth="1"/>
    <col min="14625" max="14859" width="9.140625" style="145"/>
    <col min="14860" max="14860" width="5.42578125" style="145" customWidth="1"/>
    <col min="14861" max="14861" width="32.140625" style="145" customWidth="1"/>
    <col min="14862" max="14862" width="53.5703125" style="145" customWidth="1"/>
    <col min="14863" max="14863" width="25.28515625" style="145" customWidth="1"/>
    <col min="14864" max="14864" width="43.5703125" style="145" customWidth="1"/>
    <col min="14865" max="14865" width="32.140625" style="145" customWidth="1"/>
    <col min="14866" max="14866" width="17.5703125" style="145" customWidth="1"/>
    <col min="14867" max="14880" width="6.28515625" style="145" customWidth="1"/>
    <col min="14881" max="15115" width="9.140625" style="145"/>
    <col min="15116" max="15116" width="5.42578125" style="145" customWidth="1"/>
    <col min="15117" max="15117" width="32.140625" style="145" customWidth="1"/>
    <col min="15118" max="15118" width="53.5703125" style="145" customWidth="1"/>
    <col min="15119" max="15119" width="25.28515625" style="145" customWidth="1"/>
    <col min="15120" max="15120" width="43.5703125" style="145" customWidth="1"/>
    <col min="15121" max="15121" width="32.140625" style="145" customWidth="1"/>
    <col min="15122" max="15122" width="17.5703125" style="145" customWidth="1"/>
    <col min="15123" max="15136" width="6.28515625" style="145" customWidth="1"/>
    <col min="15137" max="15371" width="9.140625" style="145"/>
    <col min="15372" max="15372" width="5.42578125" style="145" customWidth="1"/>
    <col min="15373" max="15373" width="32.140625" style="145" customWidth="1"/>
    <col min="15374" max="15374" width="53.5703125" style="145" customWidth="1"/>
    <col min="15375" max="15375" width="25.28515625" style="145" customWidth="1"/>
    <col min="15376" max="15376" width="43.5703125" style="145" customWidth="1"/>
    <col min="15377" max="15377" width="32.140625" style="145" customWidth="1"/>
    <col min="15378" max="15378" width="17.5703125" style="145" customWidth="1"/>
    <col min="15379" max="15392" width="6.28515625" style="145" customWidth="1"/>
    <col min="15393" max="15627" width="9.140625" style="145"/>
    <col min="15628" max="15628" width="5.42578125" style="145" customWidth="1"/>
    <col min="15629" max="15629" width="32.140625" style="145" customWidth="1"/>
    <col min="15630" max="15630" width="53.5703125" style="145" customWidth="1"/>
    <col min="15631" max="15631" width="25.28515625" style="145" customWidth="1"/>
    <col min="15632" max="15632" width="43.5703125" style="145" customWidth="1"/>
    <col min="15633" max="15633" width="32.140625" style="145" customWidth="1"/>
    <col min="15634" max="15634" width="17.5703125" style="145" customWidth="1"/>
    <col min="15635" max="15648" width="6.28515625" style="145" customWidth="1"/>
    <col min="15649" max="15883" width="9.140625" style="145"/>
    <col min="15884" max="15884" width="5.42578125" style="145" customWidth="1"/>
    <col min="15885" max="15885" width="32.140625" style="145" customWidth="1"/>
    <col min="15886" max="15886" width="53.5703125" style="145" customWidth="1"/>
    <col min="15887" max="15887" width="25.28515625" style="145" customWidth="1"/>
    <col min="15888" max="15888" width="43.5703125" style="145" customWidth="1"/>
    <col min="15889" max="15889" width="32.140625" style="145" customWidth="1"/>
    <col min="15890" max="15890" width="17.5703125" style="145" customWidth="1"/>
    <col min="15891" max="15904" width="6.28515625" style="145" customWidth="1"/>
    <col min="15905" max="16139" width="9.140625" style="145"/>
    <col min="16140" max="16140" width="5.42578125" style="145" customWidth="1"/>
    <col min="16141" max="16141" width="32.140625" style="145" customWidth="1"/>
    <col min="16142" max="16142" width="53.5703125" style="145" customWidth="1"/>
    <col min="16143" max="16143" width="25.28515625" style="145" customWidth="1"/>
    <col min="16144" max="16144" width="43.5703125" style="145" customWidth="1"/>
    <col min="16145" max="16145" width="32.140625" style="145" customWidth="1"/>
    <col min="16146" max="16146" width="17.5703125" style="145" customWidth="1"/>
    <col min="16147" max="16160" width="6.28515625" style="145" customWidth="1"/>
    <col min="16161" max="16384" width="9.140625" style="145"/>
  </cols>
  <sheetData>
    <row r="1" spans="1:32" s="52" customFormat="1" ht="20.25" customHeight="1" x14ac:dyDescent="0.15">
      <c r="A1" s="51"/>
      <c r="B1" s="51"/>
    </row>
    <row r="2" spans="1:32" s="52" customFormat="1" ht="20.25" customHeight="1" x14ac:dyDescent="0.15">
      <c r="A2" s="98" t="s">
        <v>150</v>
      </c>
      <c r="B2" s="99"/>
    </row>
    <row r="3" spans="1:32" s="52" customFormat="1" ht="20.25" customHeight="1" x14ac:dyDescent="0.15">
      <c r="A3" s="639" t="s">
        <v>176</v>
      </c>
      <c r="B3" s="639"/>
      <c r="C3" s="639"/>
      <c r="D3" s="639"/>
      <c r="E3" s="639"/>
      <c r="F3" s="639"/>
      <c r="G3" s="639"/>
      <c r="H3" s="639"/>
      <c r="I3" s="639"/>
      <c r="J3" s="639"/>
      <c r="K3" s="639"/>
      <c r="L3" s="639"/>
      <c r="M3" s="639"/>
      <c r="N3" s="639"/>
      <c r="O3" s="639"/>
      <c r="P3" s="639"/>
      <c r="Q3" s="639"/>
      <c r="R3" s="639"/>
      <c r="S3" s="639"/>
      <c r="T3" s="639"/>
      <c r="U3" s="639"/>
      <c r="V3" s="639"/>
      <c r="W3" s="639"/>
      <c r="X3" s="639"/>
      <c r="Y3" s="639"/>
      <c r="Z3" s="639"/>
      <c r="AA3" s="639"/>
      <c r="AB3" s="639"/>
      <c r="AC3" s="639"/>
      <c r="AD3" s="639"/>
      <c r="AE3" s="639"/>
      <c r="AF3" s="639"/>
    </row>
    <row r="4" spans="1:32" s="52" customFormat="1" ht="20.25" customHeight="1" x14ac:dyDescent="0.15">
      <c r="A4" s="51"/>
      <c r="B4" s="51"/>
    </row>
    <row r="5" spans="1:32" s="52" customFormat="1" ht="30" customHeight="1" x14ac:dyDescent="0.15">
      <c r="A5" s="51"/>
      <c r="B5" s="51"/>
      <c r="S5" s="597" t="s">
        <v>177</v>
      </c>
      <c r="T5" s="598"/>
      <c r="U5" s="598"/>
      <c r="V5" s="599"/>
      <c r="W5" s="100"/>
      <c r="X5" s="101"/>
      <c r="Y5" s="101"/>
      <c r="Z5" s="101"/>
      <c r="AA5" s="101"/>
      <c r="AB5" s="101"/>
      <c r="AC5" s="101"/>
      <c r="AD5" s="101"/>
      <c r="AE5" s="101"/>
      <c r="AF5" s="54"/>
    </row>
    <row r="6" spans="1:32" s="52" customFormat="1" ht="20.25" customHeight="1" x14ac:dyDescent="0.15">
      <c r="A6" s="51"/>
      <c r="B6" s="51"/>
    </row>
    <row r="7" spans="1:32" s="52" customFormat="1" ht="17.25" customHeight="1" x14ac:dyDescent="0.15">
      <c r="A7" s="597" t="s">
        <v>178</v>
      </c>
      <c r="B7" s="598"/>
      <c r="C7" s="599"/>
      <c r="D7" s="597" t="s">
        <v>179</v>
      </c>
      <c r="E7" s="599"/>
      <c r="F7" s="597" t="s">
        <v>180</v>
      </c>
      <c r="G7" s="599"/>
      <c r="H7" s="597" t="s">
        <v>181</v>
      </c>
      <c r="I7" s="598"/>
      <c r="J7" s="598"/>
      <c r="K7" s="598"/>
      <c r="L7" s="598"/>
      <c r="M7" s="598"/>
      <c r="N7" s="598"/>
      <c r="O7" s="598"/>
      <c r="P7" s="598"/>
      <c r="Q7" s="598"/>
      <c r="R7" s="598"/>
      <c r="S7" s="598"/>
      <c r="T7" s="598"/>
      <c r="U7" s="598"/>
      <c r="V7" s="598"/>
      <c r="W7" s="598"/>
      <c r="X7" s="599"/>
      <c r="Y7" s="597" t="s">
        <v>182</v>
      </c>
      <c r="Z7" s="598"/>
      <c r="AA7" s="598"/>
      <c r="AB7" s="599"/>
      <c r="AC7" s="597" t="s">
        <v>183</v>
      </c>
      <c r="AD7" s="598"/>
      <c r="AE7" s="598"/>
      <c r="AF7" s="599"/>
    </row>
    <row r="8" spans="1:32" s="52" customFormat="1" ht="18.75" customHeight="1" x14ac:dyDescent="0.15">
      <c r="A8" s="561" t="s">
        <v>184</v>
      </c>
      <c r="B8" s="562"/>
      <c r="C8" s="563"/>
      <c r="D8" s="561"/>
      <c r="E8" s="563"/>
      <c r="F8" s="561"/>
      <c r="G8" s="563"/>
      <c r="H8" s="640" t="s">
        <v>185</v>
      </c>
      <c r="I8" s="102" t="s">
        <v>151</v>
      </c>
      <c r="J8" s="103" t="s">
        <v>186</v>
      </c>
      <c r="K8" s="68"/>
      <c r="L8" s="68"/>
      <c r="M8" s="102" t="s">
        <v>151</v>
      </c>
      <c r="N8" s="103" t="s">
        <v>187</v>
      </c>
      <c r="O8" s="68"/>
      <c r="P8" s="68"/>
      <c r="Q8" s="102" t="s">
        <v>151</v>
      </c>
      <c r="R8" s="103" t="s">
        <v>188</v>
      </c>
      <c r="S8" s="68"/>
      <c r="T8" s="68"/>
      <c r="U8" s="102" t="s">
        <v>151</v>
      </c>
      <c r="V8" s="103" t="s">
        <v>189</v>
      </c>
      <c r="W8" s="68"/>
      <c r="X8" s="104"/>
      <c r="Y8" s="633"/>
      <c r="Z8" s="634"/>
      <c r="AA8" s="634"/>
      <c r="AB8" s="635"/>
      <c r="AC8" s="633"/>
      <c r="AD8" s="634"/>
      <c r="AE8" s="634"/>
      <c r="AF8" s="635"/>
    </row>
    <row r="9" spans="1:32" s="52" customFormat="1" ht="18.75" customHeight="1" x14ac:dyDescent="0.15">
      <c r="A9" s="564"/>
      <c r="B9" s="565"/>
      <c r="C9" s="566"/>
      <c r="D9" s="564"/>
      <c r="E9" s="566"/>
      <c r="F9" s="564"/>
      <c r="G9" s="566"/>
      <c r="H9" s="641"/>
      <c r="I9" s="125" t="s">
        <v>151</v>
      </c>
      <c r="J9" s="58" t="s">
        <v>190</v>
      </c>
      <c r="K9" s="69"/>
      <c r="L9" s="69"/>
      <c r="M9" s="102" t="s">
        <v>151</v>
      </c>
      <c r="N9" s="58" t="s">
        <v>191</v>
      </c>
      <c r="O9" s="69"/>
      <c r="P9" s="69"/>
      <c r="Q9" s="102" t="s">
        <v>151</v>
      </c>
      <c r="R9" s="58" t="s">
        <v>192</v>
      </c>
      <c r="S9" s="69"/>
      <c r="T9" s="69"/>
      <c r="U9" s="102" t="s">
        <v>151</v>
      </c>
      <c r="V9" s="58" t="s">
        <v>193</v>
      </c>
      <c r="W9" s="69"/>
      <c r="X9" s="117"/>
      <c r="Y9" s="636"/>
      <c r="Z9" s="637"/>
      <c r="AA9" s="637"/>
      <c r="AB9" s="638"/>
      <c r="AC9" s="636"/>
      <c r="AD9" s="637"/>
      <c r="AE9" s="637"/>
      <c r="AF9" s="638"/>
    </row>
    <row r="10" spans="1:32" s="52" customFormat="1" ht="29.4" customHeight="1" x14ac:dyDescent="0.15">
      <c r="A10" s="107"/>
      <c r="B10" s="74"/>
      <c r="C10" s="108"/>
      <c r="D10" s="55"/>
      <c r="E10" s="104"/>
      <c r="F10" s="70"/>
      <c r="G10" s="109"/>
      <c r="H10" s="295" t="s">
        <v>214</v>
      </c>
      <c r="I10" s="110" t="s">
        <v>151</v>
      </c>
      <c r="J10" s="111" t="s">
        <v>194</v>
      </c>
      <c r="K10" s="112"/>
      <c r="L10" s="113" t="s">
        <v>151</v>
      </c>
      <c r="M10" s="111" t="s">
        <v>195</v>
      </c>
      <c r="N10" s="112"/>
      <c r="O10" s="112"/>
      <c r="P10" s="112"/>
      <c r="Q10" s="112"/>
      <c r="R10" s="112"/>
      <c r="S10" s="112"/>
      <c r="T10" s="112"/>
      <c r="U10" s="112"/>
      <c r="V10" s="112"/>
      <c r="W10" s="112"/>
      <c r="X10" s="130"/>
      <c r="Y10" s="114" t="s">
        <v>151</v>
      </c>
      <c r="Z10" s="103" t="s">
        <v>196</v>
      </c>
      <c r="AA10" s="103"/>
      <c r="AB10" s="115"/>
      <c r="AC10" s="633"/>
      <c r="AD10" s="634"/>
      <c r="AE10" s="634"/>
      <c r="AF10" s="635"/>
    </row>
    <row r="11" spans="1:32" s="52" customFormat="1" ht="18.75" customHeight="1" x14ac:dyDescent="0.15">
      <c r="A11" s="57"/>
      <c r="B11" s="61"/>
      <c r="C11" s="116"/>
      <c r="D11" s="56"/>
      <c r="E11" s="117"/>
      <c r="F11" s="118"/>
      <c r="G11" s="119"/>
      <c r="H11" s="296" t="s">
        <v>197</v>
      </c>
      <c r="I11" s="120" t="s">
        <v>151</v>
      </c>
      <c r="J11" s="121" t="s">
        <v>194</v>
      </c>
      <c r="K11" s="122"/>
      <c r="L11" s="123" t="s">
        <v>151</v>
      </c>
      <c r="M11" s="121" t="s">
        <v>195</v>
      </c>
      <c r="N11" s="122"/>
      <c r="O11" s="122"/>
      <c r="P11" s="122"/>
      <c r="Q11" s="122"/>
      <c r="R11" s="122"/>
      <c r="S11" s="122"/>
      <c r="T11" s="122"/>
      <c r="U11" s="122"/>
      <c r="V11" s="122"/>
      <c r="W11" s="122"/>
      <c r="X11" s="124"/>
      <c r="Y11" s="125" t="s">
        <v>151</v>
      </c>
      <c r="Z11" s="58" t="s">
        <v>198</v>
      </c>
      <c r="AA11" s="126"/>
      <c r="AB11" s="127"/>
      <c r="AC11" s="671"/>
      <c r="AD11" s="672"/>
      <c r="AE11" s="672"/>
      <c r="AF11" s="673"/>
    </row>
    <row r="12" spans="1:32" s="52" customFormat="1" ht="18.75" customHeight="1" x14ac:dyDescent="0.15">
      <c r="A12" s="57"/>
      <c r="B12" s="61"/>
      <c r="C12" s="116"/>
      <c r="D12" s="56"/>
      <c r="E12" s="117"/>
      <c r="F12" s="118"/>
      <c r="G12" s="119"/>
      <c r="H12" s="623" t="s">
        <v>199</v>
      </c>
      <c r="I12" s="625" t="s">
        <v>151</v>
      </c>
      <c r="J12" s="626" t="s">
        <v>200</v>
      </c>
      <c r="K12" s="626"/>
      <c r="L12" s="626"/>
      <c r="M12" s="625" t="s">
        <v>151</v>
      </c>
      <c r="N12" s="626" t="s">
        <v>201</v>
      </c>
      <c r="O12" s="626"/>
      <c r="P12" s="626"/>
      <c r="Q12" s="128"/>
      <c r="R12" s="128"/>
      <c r="S12" s="128"/>
      <c r="T12" s="128"/>
      <c r="U12" s="128"/>
      <c r="V12" s="128"/>
      <c r="W12" s="128"/>
      <c r="X12" s="129"/>
      <c r="Y12" s="125"/>
      <c r="Z12" s="58"/>
      <c r="AA12" s="126"/>
      <c r="AB12" s="127"/>
      <c r="AC12" s="671"/>
      <c r="AD12" s="672"/>
      <c r="AE12" s="672"/>
      <c r="AF12" s="673"/>
    </row>
    <row r="13" spans="1:32" s="52" customFormat="1" ht="29.4" customHeight="1" x14ac:dyDescent="0.15">
      <c r="A13" s="57"/>
      <c r="B13" s="61"/>
      <c r="C13" s="116"/>
      <c r="D13" s="56"/>
      <c r="E13" s="117"/>
      <c r="F13" s="118"/>
      <c r="G13" s="119"/>
      <c r="H13" s="624"/>
      <c r="I13" s="583"/>
      <c r="J13" s="627"/>
      <c r="K13" s="627"/>
      <c r="L13" s="627"/>
      <c r="M13" s="583"/>
      <c r="N13" s="627"/>
      <c r="O13" s="627"/>
      <c r="P13" s="627"/>
      <c r="Q13" s="112"/>
      <c r="R13" s="112"/>
      <c r="S13" s="112"/>
      <c r="T13" s="112"/>
      <c r="U13" s="112"/>
      <c r="V13" s="112"/>
      <c r="W13" s="112"/>
      <c r="X13" s="130"/>
      <c r="Y13" s="131"/>
      <c r="Z13" s="126"/>
      <c r="AA13" s="126"/>
      <c r="AB13" s="127"/>
      <c r="AC13" s="671"/>
      <c r="AD13" s="672"/>
      <c r="AE13" s="672"/>
      <c r="AF13" s="673"/>
    </row>
    <row r="14" spans="1:32" s="52" customFormat="1" ht="18.75" customHeight="1" x14ac:dyDescent="0.15">
      <c r="A14" s="125" t="s">
        <v>151</v>
      </c>
      <c r="B14" s="61">
        <v>43</v>
      </c>
      <c r="C14" s="116" t="s">
        <v>202</v>
      </c>
      <c r="D14" s="56"/>
      <c r="E14" s="117"/>
      <c r="F14" s="118"/>
      <c r="G14" s="119"/>
      <c r="H14" s="623" t="s">
        <v>203</v>
      </c>
      <c r="I14" s="628" t="s">
        <v>151</v>
      </c>
      <c r="J14" s="629" t="s">
        <v>200</v>
      </c>
      <c r="K14" s="629"/>
      <c r="L14" s="629"/>
      <c r="M14" s="630" t="s">
        <v>151</v>
      </c>
      <c r="N14" s="629" t="s">
        <v>201</v>
      </c>
      <c r="O14" s="629"/>
      <c r="P14" s="629"/>
      <c r="Q14" s="128"/>
      <c r="R14" s="128"/>
      <c r="S14" s="128"/>
      <c r="T14" s="128"/>
      <c r="U14" s="128"/>
      <c r="V14" s="128"/>
      <c r="W14" s="128"/>
      <c r="X14" s="129"/>
      <c r="Y14" s="131"/>
      <c r="Z14" s="126"/>
      <c r="AA14" s="126"/>
      <c r="AB14" s="127"/>
      <c r="AC14" s="671"/>
      <c r="AD14" s="672"/>
      <c r="AE14" s="672"/>
      <c r="AF14" s="673"/>
    </row>
    <row r="15" spans="1:32" s="52" customFormat="1" ht="18.75" customHeight="1" x14ac:dyDescent="0.15">
      <c r="A15" s="57"/>
      <c r="B15" s="61"/>
      <c r="C15" s="116"/>
      <c r="D15" s="56"/>
      <c r="E15" s="117"/>
      <c r="F15" s="118"/>
      <c r="G15" s="119"/>
      <c r="H15" s="624"/>
      <c r="I15" s="628"/>
      <c r="J15" s="629"/>
      <c r="K15" s="629"/>
      <c r="L15" s="629"/>
      <c r="M15" s="630"/>
      <c r="N15" s="629"/>
      <c r="O15" s="629"/>
      <c r="P15" s="629"/>
      <c r="Q15" s="112"/>
      <c r="R15" s="112"/>
      <c r="S15" s="112"/>
      <c r="T15" s="112"/>
      <c r="U15" s="112"/>
      <c r="V15" s="112"/>
      <c r="W15" s="112"/>
      <c r="X15" s="130"/>
      <c r="Y15" s="131"/>
      <c r="Z15" s="126"/>
      <c r="AA15" s="126"/>
      <c r="AB15" s="127"/>
      <c r="AC15" s="671"/>
      <c r="AD15" s="672"/>
      <c r="AE15" s="672"/>
      <c r="AF15" s="673"/>
    </row>
    <row r="16" spans="1:32" s="52" customFormat="1" ht="18.75" customHeight="1" x14ac:dyDescent="0.15">
      <c r="A16" s="57"/>
      <c r="B16" s="61"/>
      <c r="C16" s="116"/>
      <c r="D16" s="56"/>
      <c r="E16" s="117"/>
      <c r="F16" s="118"/>
      <c r="G16" s="119"/>
      <c r="H16" s="296" t="s">
        <v>72</v>
      </c>
      <c r="I16" s="120" t="s">
        <v>151</v>
      </c>
      <c r="J16" s="121" t="s">
        <v>194</v>
      </c>
      <c r="K16" s="122"/>
      <c r="L16" s="123" t="s">
        <v>151</v>
      </c>
      <c r="M16" s="121" t="s">
        <v>195</v>
      </c>
      <c r="N16" s="122"/>
      <c r="O16" s="122"/>
      <c r="P16" s="122"/>
      <c r="Q16" s="122"/>
      <c r="R16" s="122"/>
      <c r="S16" s="122"/>
      <c r="T16" s="122"/>
      <c r="U16" s="122"/>
      <c r="V16" s="122"/>
      <c r="W16" s="122"/>
      <c r="X16" s="124"/>
      <c r="Y16" s="131"/>
      <c r="Z16" s="126"/>
      <c r="AA16" s="126"/>
      <c r="AB16" s="127"/>
      <c r="AC16" s="671"/>
      <c r="AD16" s="672"/>
      <c r="AE16" s="672"/>
      <c r="AF16" s="673"/>
    </row>
    <row r="17" spans="1:32" s="52" customFormat="1" ht="18.75" customHeight="1" x14ac:dyDescent="0.15">
      <c r="A17" s="57"/>
      <c r="B17" s="61"/>
      <c r="C17" s="116"/>
      <c r="D17" s="56"/>
      <c r="E17" s="117"/>
      <c r="F17" s="118"/>
      <c r="G17" s="119"/>
      <c r="H17" s="296" t="s">
        <v>204</v>
      </c>
      <c r="I17" s="120" t="s">
        <v>151</v>
      </c>
      <c r="J17" s="121" t="s">
        <v>194</v>
      </c>
      <c r="K17" s="121"/>
      <c r="L17" s="123" t="s">
        <v>151</v>
      </c>
      <c r="M17" s="121" t="s">
        <v>205</v>
      </c>
      <c r="N17" s="121"/>
      <c r="O17" s="123" t="s">
        <v>151</v>
      </c>
      <c r="P17" s="121" t="s">
        <v>206</v>
      </c>
      <c r="Q17" s="132"/>
      <c r="R17" s="123" t="s">
        <v>151</v>
      </c>
      <c r="S17" s="121" t="s">
        <v>207</v>
      </c>
      <c r="T17" s="122"/>
      <c r="U17" s="123" t="s">
        <v>151</v>
      </c>
      <c r="V17" s="121" t="s">
        <v>208</v>
      </c>
      <c r="W17" s="122"/>
      <c r="X17" s="124"/>
      <c r="Y17" s="131"/>
      <c r="Z17" s="126"/>
      <c r="AA17" s="126"/>
      <c r="AB17" s="127"/>
      <c r="AC17" s="671"/>
      <c r="AD17" s="672"/>
      <c r="AE17" s="672"/>
      <c r="AF17" s="673"/>
    </row>
    <row r="18" spans="1:32" s="52" customFormat="1" ht="18.75" customHeight="1" x14ac:dyDescent="0.15">
      <c r="A18" s="57"/>
      <c r="B18" s="61"/>
      <c r="C18" s="116"/>
      <c r="D18" s="56"/>
      <c r="E18" s="117"/>
      <c r="F18" s="118"/>
      <c r="G18" s="119"/>
      <c r="H18" s="297" t="s">
        <v>209</v>
      </c>
      <c r="I18" s="120" t="s">
        <v>151</v>
      </c>
      <c r="J18" s="121" t="s">
        <v>194</v>
      </c>
      <c r="K18" s="122"/>
      <c r="L18" s="123" t="s">
        <v>151</v>
      </c>
      <c r="M18" s="121" t="s">
        <v>195</v>
      </c>
      <c r="N18" s="122"/>
      <c r="O18" s="122"/>
      <c r="P18" s="122"/>
      <c r="Q18" s="122"/>
      <c r="R18" s="122"/>
      <c r="S18" s="122"/>
      <c r="T18" s="122"/>
      <c r="U18" s="122"/>
      <c r="V18" s="122"/>
      <c r="W18" s="122"/>
      <c r="X18" s="124"/>
      <c r="Y18" s="131"/>
      <c r="Z18" s="126"/>
      <c r="AA18" s="126"/>
      <c r="AB18" s="127"/>
      <c r="AC18" s="671"/>
      <c r="AD18" s="672"/>
      <c r="AE18" s="672"/>
      <c r="AF18" s="673"/>
    </row>
    <row r="19" spans="1:32" s="52" customFormat="1" ht="18.75" customHeight="1" x14ac:dyDescent="0.15">
      <c r="A19" s="57"/>
      <c r="B19" s="61"/>
      <c r="C19" s="116"/>
      <c r="D19" s="56"/>
      <c r="E19" s="117"/>
      <c r="F19" s="118"/>
      <c r="G19" s="119"/>
      <c r="H19" s="381" t="s">
        <v>210</v>
      </c>
      <c r="I19" s="376" t="s">
        <v>151</v>
      </c>
      <c r="J19" s="377" t="s">
        <v>194</v>
      </c>
      <c r="K19" s="378"/>
      <c r="L19" s="379" t="s">
        <v>151</v>
      </c>
      <c r="M19" s="377" t="s">
        <v>195</v>
      </c>
      <c r="N19" s="378"/>
      <c r="O19" s="378"/>
      <c r="P19" s="378"/>
      <c r="Q19" s="378"/>
      <c r="R19" s="378"/>
      <c r="S19" s="378"/>
      <c r="T19" s="378"/>
      <c r="U19" s="378"/>
      <c r="V19" s="378"/>
      <c r="W19" s="378"/>
      <c r="X19" s="380"/>
      <c r="Y19" s="131"/>
      <c r="Z19" s="126"/>
      <c r="AA19" s="126"/>
      <c r="AB19" s="127"/>
      <c r="AC19" s="671"/>
      <c r="AD19" s="672"/>
      <c r="AE19" s="672"/>
      <c r="AF19" s="673"/>
    </row>
    <row r="20" spans="1:32" s="52" customFormat="1" ht="18.75" customHeight="1" x14ac:dyDescent="0.15">
      <c r="A20" s="133"/>
      <c r="B20" s="63"/>
      <c r="C20" s="134"/>
      <c r="D20" s="62"/>
      <c r="E20" s="106"/>
      <c r="F20" s="135"/>
      <c r="G20" s="136"/>
      <c r="H20" s="827" t="s">
        <v>531</v>
      </c>
      <c r="I20" s="828" t="s">
        <v>533</v>
      </c>
      <c r="J20" s="829" t="s">
        <v>194</v>
      </c>
      <c r="K20" s="830"/>
      <c r="L20" s="831" t="s">
        <v>533</v>
      </c>
      <c r="M20" s="829" t="s">
        <v>195</v>
      </c>
      <c r="N20" s="830"/>
      <c r="O20" s="832"/>
      <c r="P20" s="832"/>
      <c r="Q20" s="832"/>
      <c r="R20" s="832"/>
      <c r="S20" s="832"/>
      <c r="T20" s="832"/>
      <c r="U20" s="832"/>
      <c r="V20" s="832"/>
      <c r="W20" s="832"/>
      <c r="X20" s="833"/>
      <c r="Y20" s="142"/>
      <c r="Z20" s="143"/>
      <c r="AA20" s="143"/>
      <c r="AB20" s="144"/>
      <c r="AC20" s="636"/>
      <c r="AD20" s="637"/>
      <c r="AE20" s="637"/>
      <c r="AF20" s="638"/>
    </row>
    <row r="21" spans="1:32" x14ac:dyDescent="0.2">
      <c r="A21" s="317" t="s">
        <v>151</v>
      </c>
      <c r="B21" s="318">
        <v>46</v>
      </c>
      <c r="C21" s="319" t="s">
        <v>524</v>
      </c>
      <c r="D21" s="317" t="s">
        <v>151</v>
      </c>
      <c r="E21" s="320" t="s">
        <v>525</v>
      </c>
      <c r="F21" s="321"/>
      <c r="G21" s="322"/>
      <c r="H21" s="834" t="s">
        <v>532</v>
      </c>
      <c r="I21" s="835" t="s">
        <v>151</v>
      </c>
      <c r="J21" s="836" t="s">
        <v>534</v>
      </c>
      <c r="K21" s="836"/>
      <c r="L21" s="837" t="s">
        <v>151</v>
      </c>
      <c r="M21" s="836" t="s">
        <v>535</v>
      </c>
      <c r="N21" s="836"/>
      <c r="O21" s="838"/>
      <c r="P21" s="839"/>
      <c r="Q21" s="840"/>
      <c r="R21" s="840"/>
      <c r="S21" s="840"/>
      <c r="T21" s="840"/>
      <c r="U21" s="840"/>
      <c r="V21" s="840"/>
      <c r="W21" s="840"/>
      <c r="X21" s="841"/>
      <c r="Y21" s="325" t="s">
        <v>151</v>
      </c>
      <c r="Z21" s="326" t="s">
        <v>526</v>
      </c>
      <c r="AA21" s="327"/>
      <c r="AB21" s="328"/>
      <c r="AC21" s="642"/>
      <c r="AD21" s="643"/>
      <c r="AE21" s="643"/>
      <c r="AF21" s="644"/>
    </row>
    <row r="22" spans="1:32" x14ac:dyDescent="0.2">
      <c r="A22" s="329"/>
      <c r="B22" s="330"/>
      <c r="C22" s="331"/>
      <c r="D22" s="332"/>
      <c r="E22" s="333"/>
      <c r="F22" s="334"/>
      <c r="G22" s="335"/>
      <c r="H22" s="842"/>
      <c r="I22" s="843"/>
      <c r="J22" s="844"/>
      <c r="K22" s="844"/>
      <c r="L22" s="845"/>
      <c r="M22" s="844"/>
      <c r="N22" s="844"/>
      <c r="O22" s="846"/>
      <c r="P22" s="839"/>
      <c r="Q22" s="847"/>
      <c r="R22" s="847"/>
      <c r="S22" s="847"/>
      <c r="T22" s="847"/>
      <c r="U22" s="847"/>
      <c r="V22" s="847"/>
      <c r="W22" s="847"/>
      <c r="X22" s="848"/>
      <c r="Y22" s="338" t="s">
        <v>151</v>
      </c>
      <c r="Z22" s="339" t="s">
        <v>198</v>
      </c>
      <c r="AA22" s="340"/>
      <c r="AB22" s="341"/>
      <c r="AC22" s="645"/>
      <c r="AD22" s="646"/>
      <c r="AE22" s="646"/>
      <c r="AF22" s="647"/>
    </row>
    <row r="23" spans="1:32" ht="16.2" customHeight="1" x14ac:dyDescent="0.2">
      <c r="A23" s="342"/>
      <c r="B23" s="343"/>
      <c r="C23" s="344"/>
      <c r="D23" s="345"/>
      <c r="E23" s="346"/>
      <c r="F23" s="347"/>
      <c r="G23" s="348"/>
      <c r="H23" s="349" t="s">
        <v>527</v>
      </c>
      <c r="I23" s="350" t="s">
        <v>151</v>
      </c>
      <c r="J23" s="351" t="s">
        <v>194</v>
      </c>
      <c r="K23" s="352"/>
      <c r="L23" s="353" t="s">
        <v>151</v>
      </c>
      <c r="M23" s="351" t="s">
        <v>195</v>
      </c>
      <c r="N23" s="352"/>
      <c r="O23" s="352"/>
      <c r="P23" s="352"/>
      <c r="Q23" s="352"/>
      <c r="R23" s="352"/>
      <c r="S23" s="352"/>
      <c r="T23" s="352"/>
      <c r="U23" s="352"/>
      <c r="V23" s="352"/>
      <c r="W23" s="352"/>
      <c r="X23" s="354"/>
      <c r="Y23" s="325" t="s">
        <v>151</v>
      </c>
      <c r="Z23" s="326" t="s">
        <v>526</v>
      </c>
      <c r="AA23" s="355"/>
      <c r="AB23" s="356"/>
      <c r="AC23" s="648"/>
      <c r="AD23" s="649"/>
      <c r="AE23" s="649"/>
      <c r="AF23" s="650"/>
    </row>
    <row r="24" spans="1:32" x14ac:dyDescent="0.2">
      <c r="A24" s="357" t="s">
        <v>151</v>
      </c>
      <c r="B24" s="343">
        <v>46</v>
      </c>
      <c r="C24" s="344" t="s">
        <v>524</v>
      </c>
      <c r="D24" s="357" t="s">
        <v>151</v>
      </c>
      <c r="E24" s="346" t="s">
        <v>528</v>
      </c>
      <c r="F24" s="347"/>
      <c r="G24" s="348"/>
      <c r="H24" s="651" t="s">
        <v>199</v>
      </c>
      <c r="I24" s="653" t="s">
        <v>151</v>
      </c>
      <c r="J24" s="655" t="s">
        <v>200</v>
      </c>
      <c r="K24" s="655"/>
      <c r="L24" s="655"/>
      <c r="M24" s="653" t="s">
        <v>151</v>
      </c>
      <c r="N24" s="655" t="s">
        <v>201</v>
      </c>
      <c r="O24" s="655"/>
      <c r="P24" s="655"/>
      <c r="Q24" s="358"/>
      <c r="R24" s="358"/>
      <c r="S24" s="358"/>
      <c r="T24" s="358"/>
      <c r="U24" s="358"/>
      <c r="V24" s="358"/>
      <c r="W24" s="358"/>
      <c r="X24" s="359"/>
      <c r="Y24" s="357" t="s">
        <v>151</v>
      </c>
      <c r="Z24" s="360" t="s">
        <v>198</v>
      </c>
      <c r="AA24" s="361"/>
      <c r="AB24" s="356"/>
      <c r="AC24" s="648"/>
      <c r="AD24" s="649"/>
      <c r="AE24" s="649"/>
      <c r="AF24" s="650"/>
    </row>
    <row r="25" spans="1:32" x14ac:dyDescent="0.2">
      <c r="A25" s="342"/>
      <c r="B25" s="343"/>
      <c r="C25" s="344"/>
      <c r="D25" s="345"/>
      <c r="E25" s="346"/>
      <c r="F25" s="347"/>
      <c r="G25" s="348"/>
      <c r="H25" s="652"/>
      <c r="I25" s="654"/>
      <c r="J25" s="656"/>
      <c r="K25" s="656"/>
      <c r="L25" s="656"/>
      <c r="M25" s="654"/>
      <c r="N25" s="656"/>
      <c r="O25" s="656"/>
      <c r="P25" s="656"/>
      <c r="Q25" s="362"/>
      <c r="R25" s="362"/>
      <c r="S25" s="362"/>
      <c r="T25" s="362"/>
      <c r="U25" s="362"/>
      <c r="V25" s="362"/>
      <c r="W25" s="362"/>
      <c r="X25" s="363"/>
      <c r="Y25" s="364"/>
      <c r="Z25" s="361"/>
      <c r="AA25" s="361"/>
      <c r="AB25" s="356"/>
      <c r="AC25" s="648"/>
      <c r="AD25" s="649"/>
      <c r="AE25" s="649"/>
      <c r="AF25" s="650"/>
    </row>
    <row r="26" spans="1:32" ht="13.2" customHeight="1" x14ac:dyDescent="0.2">
      <c r="A26" s="342"/>
      <c r="B26" s="343"/>
      <c r="C26" s="344"/>
      <c r="D26" s="345"/>
      <c r="E26" s="346"/>
      <c r="F26" s="347"/>
      <c r="G26" s="348"/>
      <c r="H26" s="651" t="s">
        <v>203</v>
      </c>
      <c r="I26" s="674" t="s">
        <v>151</v>
      </c>
      <c r="J26" s="655" t="s">
        <v>200</v>
      </c>
      <c r="K26" s="655"/>
      <c r="L26" s="655"/>
      <c r="M26" s="653" t="s">
        <v>151</v>
      </c>
      <c r="N26" s="655" t="s">
        <v>529</v>
      </c>
      <c r="O26" s="655"/>
      <c r="P26" s="655"/>
      <c r="Q26" s="358"/>
      <c r="R26" s="358"/>
      <c r="S26" s="358"/>
      <c r="T26" s="358"/>
      <c r="U26" s="358"/>
      <c r="V26" s="358"/>
      <c r="W26" s="358"/>
      <c r="X26" s="359"/>
      <c r="Y26" s="364"/>
      <c r="Z26" s="361"/>
      <c r="AA26" s="361"/>
      <c r="AB26" s="356"/>
      <c r="AC26" s="648"/>
      <c r="AD26" s="649"/>
      <c r="AE26" s="649"/>
      <c r="AF26" s="650"/>
    </row>
    <row r="27" spans="1:32" x14ac:dyDescent="0.2">
      <c r="A27" s="342"/>
      <c r="B27" s="343"/>
      <c r="C27" s="344"/>
      <c r="D27" s="345"/>
      <c r="E27" s="346"/>
      <c r="F27" s="347"/>
      <c r="G27" s="348"/>
      <c r="H27" s="670"/>
      <c r="I27" s="675"/>
      <c r="J27" s="656"/>
      <c r="K27" s="656"/>
      <c r="L27" s="656"/>
      <c r="M27" s="654"/>
      <c r="N27" s="656"/>
      <c r="O27" s="656"/>
      <c r="P27" s="656"/>
      <c r="Q27" s="382"/>
      <c r="R27" s="382"/>
      <c r="S27" s="382"/>
      <c r="T27" s="382"/>
      <c r="U27" s="382"/>
      <c r="V27" s="382"/>
      <c r="W27" s="382"/>
      <c r="X27" s="383"/>
      <c r="Y27" s="364"/>
      <c r="Z27" s="361"/>
      <c r="AA27" s="361"/>
      <c r="AB27" s="356"/>
      <c r="AC27" s="648"/>
      <c r="AD27" s="649"/>
      <c r="AE27" s="649"/>
      <c r="AF27" s="650"/>
    </row>
    <row r="28" spans="1:32" ht="20.399999999999999" customHeight="1" x14ac:dyDescent="0.2">
      <c r="A28" s="365"/>
      <c r="B28" s="366"/>
      <c r="C28" s="367"/>
      <c r="D28" s="368"/>
      <c r="E28" s="369"/>
      <c r="F28" s="370"/>
      <c r="G28" s="371"/>
      <c r="H28" s="849" t="s">
        <v>532</v>
      </c>
      <c r="I28" s="828" t="s">
        <v>533</v>
      </c>
      <c r="J28" s="829" t="s">
        <v>194</v>
      </c>
      <c r="K28" s="830"/>
      <c r="L28" s="831" t="s">
        <v>533</v>
      </c>
      <c r="M28" s="829" t="s">
        <v>195</v>
      </c>
      <c r="N28" s="830"/>
      <c r="O28" s="850"/>
      <c r="P28" s="850"/>
      <c r="Q28" s="851"/>
      <c r="R28" s="851"/>
      <c r="S28" s="851"/>
      <c r="T28" s="851"/>
      <c r="U28" s="851"/>
      <c r="V28" s="851"/>
      <c r="W28" s="851"/>
      <c r="X28" s="852"/>
      <c r="Y28" s="373"/>
      <c r="Z28" s="374"/>
      <c r="AA28" s="374"/>
      <c r="AB28" s="375"/>
      <c r="AC28" s="645"/>
      <c r="AD28" s="646"/>
      <c r="AE28" s="646"/>
      <c r="AF28" s="647"/>
    </row>
  </sheetData>
  <mergeCells count="42">
    <mergeCell ref="J26:L27"/>
    <mergeCell ref="M26:M27"/>
    <mergeCell ref="N26:P27"/>
    <mergeCell ref="N14:P15"/>
    <mergeCell ref="N12:P13"/>
    <mergeCell ref="H21:H22"/>
    <mergeCell ref="I21:I22"/>
    <mergeCell ref="H26:H27"/>
    <mergeCell ref="AC21:AF22"/>
    <mergeCell ref="AC23:AF28"/>
    <mergeCell ref="H24:H25"/>
    <mergeCell ref="I24:I25"/>
    <mergeCell ref="J24:L25"/>
    <mergeCell ref="M24:M25"/>
    <mergeCell ref="N24:P25"/>
    <mergeCell ref="AC10:AF20"/>
    <mergeCell ref="J21:K22"/>
    <mergeCell ref="L21:L22"/>
    <mergeCell ref="M21:N22"/>
    <mergeCell ref="I26:I27"/>
    <mergeCell ref="H14:H15"/>
    <mergeCell ref="I14:I15"/>
    <mergeCell ref="J14:L15"/>
    <mergeCell ref="M14:M15"/>
    <mergeCell ref="A8:C9"/>
    <mergeCell ref="D8:E9"/>
    <mergeCell ref="F8:G9"/>
    <mergeCell ref="H8:H9"/>
    <mergeCell ref="H12:H13"/>
    <mergeCell ref="I12:I13"/>
    <mergeCell ref="J12:L13"/>
    <mergeCell ref="M12:M13"/>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M12:M15 O17 R17 U17 A14 Y10:Y12 M8:M9 L16:L21 L10:L11 D24 D21 A21 A24 L23 I8:I21 M24:M26 L28 I28" xr:uid="{C954571A-85E3-4B92-879E-421FE9B2736A}">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0CBC5-C7C0-4180-8F1E-C1A3CC6D8D15}">
  <sheetPr>
    <pageSetUpPr fitToPage="1"/>
  </sheetPr>
  <dimension ref="A1:AF969"/>
  <sheetViews>
    <sheetView view="pageBreakPreview" zoomScale="70" zoomScaleNormal="100" zoomScaleSheetLayoutView="70" workbookViewId="0">
      <selection activeCell="C25" sqref="C25"/>
    </sheetView>
  </sheetViews>
  <sheetFormatPr defaultColWidth="11.5703125" defaultRowHeight="20.25" customHeight="1" x14ac:dyDescent="0.15"/>
  <cols>
    <col min="1" max="1" width="3" style="51" customWidth="1"/>
    <col min="2" max="2" width="32.140625" style="52" bestFit="1" customWidth="1"/>
    <col min="3" max="3" width="53.7109375" style="52" customWidth="1"/>
    <col min="4" max="4" width="19.5703125" style="52" customWidth="1"/>
    <col min="5" max="5" width="56.85546875" style="52" customWidth="1"/>
    <col min="6" max="6" width="54" style="52" customWidth="1"/>
    <col min="7" max="7" width="28.85546875" style="52" customWidth="1"/>
    <col min="8" max="12" width="6.85546875" style="52" customWidth="1"/>
    <col min="13" max="13" width="8.28515625" style="52" customWidth="1"/>
    <col min="14" max="17" width="6.85546875" style="52" customWidth="1"/>
    <col min="18" max="16384" width="11.5703125" style="52"/>
  </cols>
  <sheetData>
    <row r="1" spans="1:17" ht="20.25" customHeight="1" x14ac:dyDescent="0.2">
      <c r="A1" s="149"/>
      <c r="B1" s="168" t="s">
        <v>310</v>
      </c>
      <c r="C1" s="149"/>
      <c r="D1" s="149"/>
      <c r="E1" s="149"/>
      <c r="F1" s="149"/>
      <c r="G1" s="149"/>
      <c r="H1" s="149"/>
      <c r="I1" s="149"/>
      <c r="J1" s="149"/>
      <c r="K1" s="149"/>
      <c r="L1" s="169"/>
      <c r="M1" s="169"/>
      <c r="N1" s="169"/>
      <c r="O1" s="169"/>
      <c r="P1" s="169"/>
      <c r="Q1" s="169"/>
    </row>
    <row r="2" spans="1:17" ht="20.25" customHeight="1" x14ac:dyDescent="0.15">
      <c r="A2" s="170"/>
      <c r="B2" s="169"/>
      <c r="C2" s="169"/>
      <c r="D2" s="169"/>
      <c r="E2" s="169"/>
      <c r="F2" s="169"/>
      <c r="G2" s="169"/>
      <c r="H2" s="169"/>
      <c r="I2" s="169"/>
      <c r="J2" s="169"/>
      <c r="K2" s="169"/>
      <c r="L2" s="169"/>
      <c r="M2" s="169"/>
      <c r="N2" s="169"/>
      <c r="O2" s="169"/>
      <c r="P2" s="169"/>
      <c r="Q2" s="169"/>
    </row>
    <row r="3" spans="1:17" ht="20.25" customHeight="1" x14ac:dyDescent="0.2">
      <c r="A3" s="171"/>
      <c r="B3" s="172" t="s">
        <v>311</v>
      </c>
      <c r="C3" s="173"/>
      <c r="D3" s="173"/>
      <c r="E3" s="173"/>
      <c r="F3" s="173"/>
      <c r="G3" s="173"/>
      <c r="H3" s="173"/>
      <c r="I3" s="173"/>
      <c r="J3" s="173"/>
      <c r="K3" s="173"/>
      <c r="L3" s="169"/>
      <c r="M3" s="169"/>
      <c r="N3" s="169"/>
      <c r="O3" s="169"/>
      <c r="P3" s="169"/>
      <c r="Q3" s="169"/>
    </row>
    <row r="4" spans="1:17" ht="20.25" customHeight="1" x14ac:dyDescent="0.2">
      <c r="A4" s="171"/>
      <c r="B4" s="172" t="s">
        <v>312</v>
      </c>
      <c r="C4" s="173"/>
      <c r="D4" s="173"/>
      <c r="E4" s="173"/>
      <c r="F4" s="173"/>
      <c r="G4" s="173"/>
      <c r="H4" s="173"/>
      <c r="I4" s="173"/>
      <c r="J4" s="173"/>
      <c r="K4" s="173"/>
      <c r="L4" s="169"/>
      <c r="M4" s="169"/>
      <c r="N4" s="169"/>
      <c r="O4" s="169"/>
      <c r="P4" s="169"/>
      <c r="Q4" s="169"/>
    </row>
    <row r="5" spans="1:17" ht="20.25" customHeight="1" x14ac:dyDescent="0.2">
      <c r="A5" s="171"/>
      <c r="B5" s="172" t="s">
        <v>313</v>
      </c>
      <c r="C5" s="173"/>
      <c r="D5" s="173"/>
      <c r="E5" s="173"/>
      <c r="F5" s="173"/>
      <c r="G5" s="173"/>
      <c r="H5" s="173"/>
      <c r="I5" s="173"/>
      <c r="J5" s="173"/>
      <c r="K5" s="173"/>
      <c r="L5" s="169"/>
      <c r="M5" s="169"/>
      <c r="N5" s="169"/>
      <c r="O5" s="169"/>
      <c r="P5" s="169"/>
      <c r="Q5" s="169"/>
    </row>
    <row r="6" spans="1:17" ht="20.25" customHeight="1" x14ac:dyDescent="0.2">
      <c r="A6" s="171"/>
      <c r="B6" s="172" t="s">
        <v>314</v>
      </c>
      <c r="C6" s="173"/>
      <c r="D6" s="173"/>
      <c r="E6" s="173"/>
      <c r="F6" s="173"/>
      <c r="G6" s="173"/>
      <c r="H6" s="173"/>
      <c r="I6" s="173"/>
      <c r="J6" s="173"/>
      <c r="K6" s="173"/>
      <c r="L6" s="169"/>
      <c r="M6" s="169"/>
      <c r="N6" s="169"/>
      <c r="O6" s="169"/>
      <c r="P6" s="169"/>
      <c r="Q6" s="169"/>
    </row>
    <row r="7" spans="1:17" ht="20.25" customHeight="1" x14ac:dyDescent="0.2">
      <c r="A7" s="171"/>
      <c r="B7" s="172" t="s">
        <v>315</v>
      </c>
      <c r="C7" s="173"/>
      <c r="D7" s="173"/>
      <c r="E7" s="173"/>
      <c r="F7" s="173"/>
      <c r="G7" s="173"/>
      <c r="H7" s="173"/>
      <c r="I7" s="173"/>
      <c r="J7" s="173"/>
      <c r="K7" s="173"/>
      <c r="L7" s="169"/>
      <c r="M7" s="169"/>
      <c r="N7" s="169"/>
      <c r="O7" s="169"/>
      <c r="P7" s="169"/>
      <c r="Q7" s="169"/>
    </row>
    <row r="8" spans="1:17" ht="20.25" customHeight="1" x14ac:dyDescent="0.2">
      <c r="A8" s="171"/>
      <c r="B8" s="172" t="s">
        <v>316</v>
      </c>
      <c r="C8" s="173"/>
      <c r="D8" s="173"/>
      <c r="E8" s="173"/>
      <c r="F8" s="173"/>
      <c r="G8" s="173"/>
      <c r="H8" s="173"/>
      <c r="I8" s="173"/>
      <c r="J8" s="173"/>
      <c r="K8" s="173"/>
      <c r="L8" s="169"/>
      <c r="M8" s="169"/>
      <c r="N8" s="169"/>
      <c r="O8" s="169"/>
      <c r="P8" s="169"/>
      <c r="Q8" s="169"/>
    </row>
    <row r="9" spans="1:17" ht="20.25" customHeight="1" x14ac:dyDescent="0.2">
      <c r="A9" s="171"/>
      <c r="B9" s="172" t="s">
        <v>317</v>
      </c>
      <c r="C9" s="172"/>
      <c r="D9" s="172"/>
      <c r="E9" s="172"/>
      <c r="F9" s="172"/>
      <c r="G9" s="172"/>
      <c r="H9" s="172"/>
      <c r="I9" s="172"/>
      <c r="J9" s="172"/>
      <c r="K9" s="173"/>
      <c r="L9" s="169"/>
      <c r="M9" s="169"/>
      <c r="N9" s="169"/>
      <c r="O9" s="169"/>
      <c r="P9" s="169"/>
      <c r="Q9" s="169"/>
    </row>
    <row r="10" spans="1:17" ht="20.25" customHeight="1" x14ac:dyDescent="0.2">
      <c r="A10" s="171"/>
      <c r="B10" s="172" t="s">
        <v>318</v>
      </c>
      <c r="C10" s="173"/>
      <c r="D10" s="173"/>
      <c r="E10" s="173"/>
      <c r="F10" s="173"/>
      <c r="G10" s="173"/>
      <c r="H10" s="173"/>
      <c r="I10" s="173"/>
      <c r="J10" s="173"/>
      <c r="K10" s="173"/>
      <c r="L10" s="169"/>
      <c r="M10" s="169"/>
      <c r="N10" s="169"/>
      <c r="O10" s="169"/>
      <c r="P10" s="169"/>
      <c r="Q10" s="169"/>
    </row>
    <row r="11" spans="1:17" ht="20.25" customHeight="1" x14ac:dyDescent="0.2">
      <c r="A11" s="171"/>
      <c r="B11" s="172" t="s">
        <v>319</v>
      </c>
      <c r="C11" s="173"/>
      <c r="D11" s="173"/>
      <c r="E11" s="173"/>
      <c r="F11" s="173"/>
      <c r="G11" s="173"/>
      <c r="H11" s="173"/>
      <c r="I11" s="173"/>
      <c r="J11" s="173"/>
      <c r="K11" s="173"/>
      <c r="L11" s="169"/>
      <c r="M11" s="169"/>
      <c r="N11" s="169"/>
      <c r="O11" s="169"/>
      <c r="P11" s="169"/>
      <c r="Q11" s="169"/>
    </row>
    <row r="12" spans="1:17" ht="20.25" customHeight="1" x14ac:dyDescent="0.2">
      <c r="A12" s="171"/>
      <c r="B12" s="172" t="s">
        <v>320</v>
      </c>
      <c r="C12" s="173"/>
      <c r="D12" s="173"/>
      <c r="E12" s="173"/>
      <c r="F12" s="173"/>
      <c r="G12" s="173"/>
      <c r="H12" s="173"/>
      <c r="I12" s="173"/>
      <c r="J12" s="173"/>
      <c r="K12" s="173"/>
      <c r="L12" s="169"/>
      <c r="M12" s="169"/>
      <c r="N12" s="169"/>
      <c r="O12" s="169"/>
      <c r="P12" s="169"/>
      <c r="Q12" s="169"/>
    </row>
    <row r="13" spans="1:17" ht="20.25" customHeight="1" x14ac:dyDescent="0.2">
      <c r="A13" s="149"/>
      <c r="B13" s="172" t="s">
        <v>321</v>
      </c>
      <c r="C13" s="149"/>
      <c r="D13" s="149"/>
      <c r="E13" s="149"/>
      <c r="F13" s="149"/>
      <c r="G13" s="149"/>
      <c r="H13" s="149"/>
      <c r="I13" s="149"/>
      <c r="J13" s="149"/>
      <c r="K13" s="149"/>
      <c r="L13" s="169"/>
      <c r="M13" s="169"/>
      <c r="N13" s="169"/>
      <c r="O13" s="169"/>
      <c r="P13" s="169"/>
      <c r="Q13" s="169"/>
    </row>
    <row r="14" spans="1:17" ht="48" customHeight="1" x14ac:dyDescent="0.2">
      <c r="A14" s="149"/>
      <c r="B14" s="676" t="s">
        <v>322</v>
      </c>
      <c r="C14" s="678"/>
      <c r="D14" s="678"/>
      <c r="E14" s="678"/>
      <c r="F14" s="678"/>
      <c r="G14" s="678"/>
      <c r="H14" s="678"/>
      <c r="I14" s="678"/>
      <c r="J14" s="678"/>
      <c r="K14" s="678"/>
      <c r="L14" s="169"/>
      <c r="M14" s="169"/>
      <c r="N14" s="169"/>
      <c r="O14" s="169"/>
      <c r="P14" s="169"/>
      <c r="Q14" s="169"/>
    </row>
    <row r="15" spans="1:17" ht="21" customHeight="1" x14ac:dyDescent="0.2">
      <c r="A15" s="149"/>
      <c r="B15" s="676" t="s">
        <v>323</v>
      </c>
      <c r="C15" s="676"/>
      <c r="D15" s="676"/>
      <c r="E15" s="676"/>
      <c r="F15" s="676"/>
      <c r="G15" s="676"/>
      <c r="H15" s="169"/>
      <c r="I15" s="169"/>
      <c r="J15" s="169"/>
      <c r="K15" s="169"/>
      <c r="L15" s="169"/>
      <c r="M15" s="169"/>
      <c r="N15" s="169"/>
      <c r="O15" s="169"/>
      <c r="P15" s="169"/>
      <c r="Q15" s="169"/>
    </row>
    <row r="16" spans="1:17" ht="20.25" customHeight="1" x14ac:dyDescent="0.2">
      <c r="A16" s="149"/>
      <c r="B16" s="172" t="s">
        <v>324</v>
      </c>
      <c r="C16" s="149"/>
      <c r="D16" s="149"/>
      <c r="E16" s="149"/>
      <c r="F16" s="149"/>
      <c r="G16" s="149"/>
      <c r="H16" s="149"/>
      <c r="I16" s="149"/>
      <c r="J16" s="149"/>
      <c r="K16" s="149"/>
      <c r="L16" s="169"/>
      <c r="M16" s="169"/>
      <c r="N16" s="169"/>
      <c r="O16" s="169"/>
      <c r="P16" s="169"/>
      <c r="Q16" s="169"/>
    </row>
    <row r="17" spans="1:19" ht="20.25" customHeight="1" x14ac:dyDescent="0.2">
      <c r="A17" s="149"/>
      <c r="B17" s="172" t="s">
        <v>325</v>
      </c>
      <c r="C17" s="149"/>
      <c r="D17" s="149"/>
      <c r="E17" s="149"/>
      <c r="F17" s="149"/>
      <c r="G17" s="149"/>
      <c r="H17" s="149"/>
      <c r="I17" s="149"/>
      <c r="J17" s="149"/>
      <c r="K17" s="149"/>
      <c r="L17" s="169"/>
      <c r="M17" s="169"/>
      <c r="N17" s="169"/>
      <c r="O17" s="169"/>
      <c r="P17" s="169"/>
      <c r="Q17" s="169"/>
    </row>
    <row r="18" spans="1:19" ht="20.25" customHeight="1" x14ac:dyDescent="0.2">
      <c r="A18" s="149"/>
      <c r="B18" s="172" t="s">
        <v>326</v>
      </c>
      <c r="C18" s="149"/>
      <c r="D18" s="149"/>
      <c r="E18" s="149"/>
      <c r="F18" s="149"/>
      <c r="G18" s="149"/>
      <c r="H18" s="149"/>
      <c r="I18" s="149"/>
      <c r="J18" s="149"/>
      <c r="K18" s="149"/>
      <c r="L18" s="169"/>
      <c r="M18" s="169"/>
      <c r="N18" s="169"/>
      <c r="O18" s="169"/>
      <c r="P18" s="169"/>
      <c r="Q18" s="169"/>
    </row>
    <row r="19" spans="1:19" ht="20.25" customHeight="1" x14ac:dyDescent="0.2">
      <c r="A19" s="149"/>
      <c r="B19" s="172" t="s">
        <v>327</v>
      </c>
      <c r="C19" s="149"/>
      <c r="D19" s="149"/>
      <c r="E19" s="149"/>
      <c r="F19" s="149"/>
      <c r="G19" s="149"/>
      <c r="H19" s="149"/>
      <c r="I19" s="149"/>
      <c r="J19" s="149"/>
      <c r="K19" s="149"/>
      <c r="L19" s="169"/>
      <c r="M19" s="169"/>
      <c r="N19" s="169"/>
      <c r="O19" s="169"/>
      <c r="P19" s="169"/>
      <c r="Q19" s="169"/>
    </row>
    <row r="20" spans="1:19" ht="20.25" customHeight="1" x14ac:dyDescent="0.2">
      <c r="A20" s="149"/>
      <c r="B20" s="172" t="s">
        <v>328</v>
      </c>
      <c r="C20" s="149"/>
      <c r="D20" s="149"/>
      <c r="E20" s="149"/>
      <c r="F20" s="149"/>
      <c r="G20" s="149"/>
      <c r="H20" s="169"/>
      <c r="I20" s="169"/>
      <c r="J20" s="169"/>
      <c r="K20" s="169"/>
      <c r="L20" s="169"/>
      <c r="M20" s="169"/>
      <c r="N20" s="169"/>
      <c r="O20" s="169"/>
      <c r="P20" s="169"/>
      <c r="Q20" s="169"/>
    </row>
    <row r="21" spans="1:19" ht="20.25" customHeight="1" x14ac:dyDescent="0.2">
      <c r="A21" s="149"/>
      <c r="B21" s="172" t="s">
        <v>329</v>
      </c>
      <c r="C21" s="149"/>
      <c r="D21" s="149"/>
      <c r="E21" s="149"/>
      <c r="F21" s="149"/>
      <c r="G21" s="149"/>
      <c r="H21" s="169"/>
      <c r="I21" s="169"/>
      <c r="J21" s="169"/>
      <c r="K21" s="169"/>
      <c r="L21" s="169"/>
      <c r="M21" s="169"/>
      <c r="N21" s="169"/>
      <c r="O21" s="169"/>
      <c r="P21" s="169"/>
      <c r="Q21" s="169"/>
    </row>
    <row r="22" spans="1:19" ht="20.25" customHeight="1" x14ac:dyDescent="0.2">
      <c r="A22" s="149"/>
      <c r="B22" s="172" t="s">
        <v>330</v>
      </c>
      <c r="C22" s="149"/>
      <c r="D22" s="149"/>
      <c r="E22" s="149"/>
      <c r="F22" s="149"/>
      <c r="G22" s="149"/>
      <c r="H22" s="169"/>
      <c r="I22" s="169"/>
      <c r="J22" s="169"/>
      <c r="K22" s="169"/>
      <c r="L22" s="169"/>
      <c r="M22" s="169"/>
      <c r="N22" s="169"/>
      <c r="O22" s="169"/>
      <c r="P22" s="169"/>
      <c r="Q22" s="169"/>
    </row>
    <row r="23" spans="1:19" ht="20.25" customHeight="1" x14ac:dyDescent="0.2">
      <c r="A23" s="149"/>
      <c r="B23" s="172" t="s">
        <v>331</v>
      </c>
      <c r="C23" s="149"/>
      <c r="D23" s="149"/>
      <c r="E23" s="149"/>
      <c r="F23" s="149"/>
      <c r="G23" s="149"/>
      <c r="H23" s="169"/>
      <c r="I23" s="169"/>
      <c r="J23" s="169"/>
      <c r="K23" s="169"/>
      <c r="L23" s="169"/>
      <c r="M23" s="169"/>
      <c r="N23" s="169"/>
      <c r="O23" s="169"/>
      <c r="P23" s="169"/>
      <c r="Q23" s="169"/>
    </row>
    <row r="24" spans="1:19" ht="20.25" customHeight="1" x14ac:dyDescent="0.2">
      <c r="A24" s="149"/>
      <c r="B24" s="172" t="s">
        <v>332</v>
      </c>
      <c r="C24" s="149"/>
      <c r="D24" s="149"/>
      <c r="E24" s="149"/>
      <c r="F24" s="149"/>
      <c r="G24" s="149"/>
      <c r="H24" s="169"/>
      <c r="I24" s="169"/>
      <c r="J24" s="169"/>
      <c r="K24" s="169"/>
      <c r="L24" s="169"/>
      <c r="M24" s="169"/>
      <c r="N24" s="169"/>
      <c r="O24" s="169"/>
      <c r="P24" s="169"/>
      <c r="Q24" s="169"/>
    </row>
    <row r="25" spans="1:19" ht="20.25" customHeight="1" x14ac:dyDescent="0.2">
      <c r="A25" s="149"/>
      <c r="B25" s="172" t="s">
        <v>333</v>
      </c>
      <c r="C25" s="149"/>
      <c r="D25" s="149"/>
      <c r="E25" s="149"/>
      <c r="F25" s="149"/>
      <c r="G25" s="149"/>
      <c r="H25" s="169"/>
      <c r="I25" s="169"/>
      <c r="J25" s="169"/>
      <c r="K25" s="169"/>
      <c r="L25" s="169"/>
      <c r="M25" s="169"/>
      <c r="N25" s="169"/>
      <c r="O25" s="169"/>
      <c r="P25" s="169"/>
      <c r="Q25" s="169"/>
    </row>
    <row r="26" spans="1:19" ht="20.25" customHeight="1" x14ac:dyDescent="0.2">
      <c r="A26" s="149"/>
      <c r="B26" s="172" t="s">
        <v>334</v>
      </c>
      <c r="C26" s="149"/>
      <c r="D26" s="149"/>
      <c r="E26" s="149"/>
      <c r="F26" s="172"/>
      <c r="G26" s="172"/>
      <c r="H26" s="169"/>
      <c r="I26" s="169"/>
      <c r="J26" s="169"/>
      <c r="K26" s="169"/>
      <c r="L26" s="169"/>
      <c r="M26" s="169"/>
      <c r="N26" s="169"/>
      <c r="O26" s="169"/>
      <c r="P26" s="169"/>
      <c r="Q26" s="169"/>
      <c r="S26" s="174"/>
    </row>
    <row r="27" spans="1:19" ht="20.25" customHeight="1" x14ac:dyDescent="0.2">
      <c r="A27" s="149"/>
      <c r="B27" s="172" t="s">
        <v>335</v>
      </c>
      <c r="C27" s="149"/>
      <c r="D27" s="149"/>
      <c r="E27" s="149"/>
      <c r="F27" s="149"/>
      <c r="G27" s="149"/>
      <c r="H27" s="169"/>
      <c r="I27" s="169"/>
      <c r="J27" s="169"/>
      <c r="K27" s="169"/>
      <c r="L27" s="169"/>
      <c r="M27" s="169"/>
      <c r="N27" s="169"/>
      <c r="O27" s="169"/>
      <c r="P27" s="169"/>
      <c r="Q27" s="169"/>
      <c r="S27" s="174"/>
    </row>
    <row r="28" spans="1:19" ht="20.25" customHeight="1" x14ac:dyDescent="0.2">
      <c r="A28" s="149"/>
      <c r="B28" s="172" t="s">
        <v>336</v>
      </c>
      <c r="C28" s="149"/>
      <c r="D28" s="149"/>
      <c r="E28" s="149"/>
      <c r="F28" s="149"/>
      <c r="G28" s="149"/>
      <c r="H28" s="169"/>
      <c r="I28" s="169"/>
      <c r="J28" s="169"/>
      <c r="K28" s="169"/>
      <c r="L28" s="169"/>
      <c r="M28" s="169"/>
      <c r="N28" s="169"/>
      <c r="O28" s="169"/>
      <c r="P28" s="169"/>
      <c r="Q28" s="169"/>
      <c r="S28" s="174"/>
    </row>
    <row r="29" spans="1:19" s="177" customFormat="1" ht="19.5" customHeight="1" x14ac:dyDescent="0.15">
      <c r="A29" s="175"/>
      <c r="B29" s="172" t="s">
        <v>337</v>
      </c>
      <c r="C29" s="176"/>
      <c r="D29" s="176"/>
      <c r="E29" s="176"/>
      <c r="F29" s="176"/>
      <c r="G29" s="176"/>
      <c r="H29" s="176"/>
      <c r="I29" s="176"/>
      <c r="J29" s="176"/>
      <c r="K29" s="176"/>
      <c r="L29" s="176"/>
      <c r="M29" s="176"/>
      <c r="N29" s="176"/>
      <c r="O29" s="176"/>
      <c r="P29" s="176"/>
      <c r="Q29" s="176"/>
      <c r="S29" s="174"/>
    </row>
    <row r="30" spans="1:19" s="177" customFormat="1" ht="19.5" customHeight="1" x14ac:dyDescent="0.15">
      <c r="A30" s="175"/>
      <c r="B30" s="172" t="s">
        <v>338</v>
      </c>
      <c r="C30" s="176"/>
      <c r="D30" s="176"/>
      <c r="E30" s="176"/>
      <c r="F30" s="176"/>
      <c r="G30" s="176"/>
      <c r="H30" s="176"/>
      <c r="I30" s="176"/>
      <c r="J30" s="176"/>
      <c r="K30" s="176"/>
      <c r="L30" s="176"/>
      <c r="M30" s="176"/>
      <c r="N30" s="176"/>
      <c r="O30" s="176"/>
      <c r="P30" s="176"/>
      <c r="Q30" s="176"/>
    </row>
    <row r="31" spans="1:19" s="177" customFormat="1" ht="19.5" customHeight="1" x14ac:dyDescent="0.15">
      <c r="A31" s="175"/>
      <c r="B31" s="172" t="s">
        <v>339</v>
      </c>
      <c r="C31" s="176"/>
      <c r="D31" s="176"/>
      <c r="E31" s="176"/>
      <c r="F31" s="176"/>
      <c r="G31" s="176"/>
      <c r="H31" s="176"/>
      <c r="I31" s="176"/>
      <c r="J31" s="176"/>
      <c r="K31" s="178"/>
      <c r="L31" s="178"/>
      <c r="M31" s="178"/>
      <c r="N31" s="178"/>
      <c r="O31" s="176"/>
      <c r="P31" s="176"/>
      <c r="Q31" s="176"/>
    </row>
    <row r="32" spans="1:19" s="177" customFormat="1" ht="19.5" customHeight="1" x14ac:dyDescent="0.15">
      <c r="A32" s="175"/>
      <c r="B32" s="678" t="s">
        <v>340</v>
      </c>
      <c r="C32" s="678"/>
      <c r="D32" s="678"/>
      <c r="E32" s="678"/>
      <c r="F32" s="678"/>
      <c r="G32" s="678"/>
      <c r="H32" s="176"/>
      <c r="I32" s="176"/>
      <c r="J32" s="176"/>
      <c r="K32" s="176"/>
      <c r="L32" s="176"/>
      <c r="M32" s="176"/>
      <c r="N32" s="176"/>
      <c r="O32" s="176"/>
      <c r="P32" s="176"/>
      <c r="Q32" s="176"/>
      <c r="S32" s="174"/>
    </row>
    <row r="33" spans="1:19" s="177" customFormat="1" ht="19.5" customHeight="1" x14ac:dyDescent="0.15">
      <c r="A33" s="175"/>
      <c r="B33" s="172" t="s">
        <v>341</v>
      </c>
      <c r="C33" s="176"/>
      <c r="D33" s="176"/>
      <c r="E33" s="176"/>
      <c r="F33" s="176"/>
      <c r="G33" s="176"/>
      <c r="H33" s="176"/>
      <c r="I33" s="176"/>
      <c r="J33" s="176"/>
      <c r="K33" s="176"/>
      <c r="L33" s="176"/>
      <c r="M33" s="176"/>
      <c r="N33" s="176"/>
      <c r="O33" s="176"/>
      <c r="P33" s="176"/>
      <c r="Q33" s="176"/>
      <c r="S33" s="174"/>
    </row>
    <row r="34" spans="1:19" s="177" customFormat="1" ht="41.25" customHeight="1" x14ac:dyDescent="0.15">
      <c r="A34" s="175"/>
      <c r="B34" s="676" t="s">
        <v>342</v>
      </c>
      <c r="C34" s="676"/>
      <c r="D34" s="676"/>
      <c r="E34" s="676"/>
      <c r="F34" s="676"/>
      <c r="G34" s="676"/>
      <c r="H34" s="676"/>
      <c r="I34" s="676"/>
      <c r="J34" s="676"/>
      <c r="K34" s="676"/>
      <c r="L34" s="179"/>
      <c r="M34" s="179"/>
      <c r="N34" s="179"/>
      <c r="O34" s="179"/>
      <c r="P34" s="176"/>
      <c r="Q34" s="176"/>
      <c r="S34" s="174"/>
    </row>
    <row r="35" spans="1:19" s="177" customFormat="1" ht="19.5" customHeight="1" x14ac:dyDescent="0.15">
      <c r="A35" s="175"/>
      <c r="B35" s="172" t="s">
        <v>343</v>
      </c>
      <c r="C35" s="176"/>
      <c r="D35" s="176"/>
      <c r="E35" s="176"/>
      <c r="F35" s="176"/>
      <c r="G35" s="176"/>
      <c r="H35" s="176"/>
      <c r="I35" s="176"/>
      <c r="J35" s="176"/>
      <c r="K35" s="176"/>
      <c r="L35" s="176"/>
      <c r="M35" s="176"/>
      <c r="N35" s="176"/>
      <c r="O35" s="176"/>
      <c r="P35" s="176"/>
      <c r="Q35" s="176"/>
      <c r="S35" s="174"/>
    </row>
    <row r="36" spans="1:19" s="174" customFormat="1" ht="20.25" customHeight="1" x14ac:dyDescent="0.15">
      <c r="A36" s="180"/>
      <c r="B36" s="172" t="s">
        <v>344</v>
      </c>
      <c r="C36" s="178"/>
      <c r="D36" s="178"/>
      <c r="E36" s="178"/>
      <c r="F36" s="178"/>
      <c r="G36" s="178"/>
      <c r="H36" s="178"/>
      <c r="I36" s="178"/>
      <c r="J36" s="178"/>
      <c r="K36" s="178"/>
      <c r="L36" s="178"/>
      <c r="M36" s="178"/>
      <c r="N36" s="178"/>
      <c r="O36" s="178"/>
      <c r="P36" s="178"/>
      <c r="Q36" s="178"/>
    </row>
    <row r="37" spans="1:19" ht="20.25" customHeight="1" x14ac:dyDescent="0.2">
      <c r="A37" s="169"/>
      <c r="B37" s="172" t="s">
        <v>345</v>
      </c>
      <c r="C37" s="149"/>
      <c r="D37" s="149"/>
      <c r="E37" s="149"/>
      <c r="F37" s="149"/>
      <c r="G37" s="149"/>
      <c r="H37" s="169"/>
      <c r="I37" s="169"/>
      <c r="J37" s="169"/>
      <c r="K37" s="169"/>
      <c r="L37" s="169"/>
      <c r="M37" s="169"/>
      <c r="N37" s="169"/>
      <c r="O37" s="169"/>
      <c r="P37" s="169"/>
      <c r="Q37" s="169"/>
      <c r="S37" s="174"/>
    </row>
    <row r="38" spans="1:19" ht="20.25" customHeight="1" x14ac:dyDescent="0.2">
      <c r="A38" s="169"/>
      <c r="B38" s="172" t="s">
        <v>346</v>
      </c>
      <c r="C38" s="149"/>
      <c r="D38" s="149"/>
      <c r="E38" s="149"/>
      <c r="F38" s="149"/>
      <c r="G38" s="149"/>
      <c r="H38" s="169"/>
      <c r="I38" s="169"/>
      <c r="J38" s="169"/>
      <c r="K38" s="169"/>
      <c r="L38" s="169"/>
      <c r="M38" s="169"/>
      <c r="N38" s="169"/>
      <c r="O38" s="169"/>
      <c r="P38" s="169"/>
      <c r="Q38" s="181"/>
      <c r="S38" s="174"/>
    </row>
    <row r="39" spans="1:19" ht="20.25" customHeight="1" x14ac:dyDescent="0.2">
      <c r="A39" s="169"/>
      <c r="B39" s="172" t="s">
        <v>347</v>
      </c>
      <c r="C39" s="149"/>
      <c r="D39" s="149"/>
      <c r="E39" s="149"/>
      <c r="F39" s="149"/>
      <c r="G39" s="149"/>
      <c r="H39" s="169"/>
      <c r="I39" s="169"/>
      <c r="J39" s="169"/>
      <c r="K39" s="169"/>
      <c r="L39" s="169"/>
      <c r="M39" s="169"/>
      <c r="N39" s="169"/>
      <c r="O39" s="169"/>
      <c r="P39" s="169"/>
      <c r="Q39" s="181"/>
    </row>
    <row r="40" spans="1:19" ht="20.25" customHeight="1" x14ac:dyDescent="0.2">
      <c r="A40" s="169"/>
      <c r="B40" s="172" t="s">
        <v>348</v>
      </c>
      <c r="C40" s="149"/>
      <c r="D40" s="149"/>
      <c r="E40" s="149"/>
      <c r="F40" s="149"/>
      <c r="G40" s="149"/>
      <c r="H40" s="169"/>
      <c r="I40" s="169"/>
      <c r="J40" s="169"/>
      <c r="K40" s="169"/>
      <c r="L40" s="169"/>
      <c r="M40" s="169"/>
      <c r="N40" s="169"/>
      <c r="O40" s="169"/>
      <c r="P40" s="169"/>
      <c r="Q40" s="181"/>
    </row>
    <row r="41" spans="1:19" s="126" customFormat="1" ht="20.25" customHeight="1" x14ac:dyDescent="0.15">
      <c r="A41" s="182"/>
      <c r="B41" s="172" t="s">
        <v>349</v>
      </c>
      <c r="C41" s="182"/>
      <c r="D41" s="182"/>
      <c r="E41" s="182"/>
      <c r="F41" s="182"/>
      <c r="G41" s="182"/>
      <c r="H41" s="182"/>
      <c r="I41" s="182"/>
      <c r="J41" s="182"/>
      <c r="K41" s="182"/>
      <c r="L41" s="182"/>
      <c r="M41" s="182"/>
      <c r="N41" s="182"/>
      <c r="O41" s="182"/>
      <c r="P41" s="182"/>
      <c r="Q41" s="183"/>
    </row>
    <row r="42" spans="1:19" s="126" customFormat="1" ht="20.25" customHeight="1" x14ac:dyDescent="0.15">
      <c r="A42" s="182"/>
      <c r="B42" s="172" t="s">
        <v>350</v>
      </c>
      <c r="C42" s="182"/>
      <c r="D42" s="182"/>
      <c r="E42" s="182"/>
      <c r="F42" s="182"/>
      <c r="G42" s="182"/>
      <c r="H42" s="182"/>
      <c r="I42" s="182"/>
      <c r="J42" s="182"/>
      <c r="K42" s="182"/>
      <c r="L42" s="182"/>
      <c r="M42" s="182"/>
      <c r="N42" s="182"/>
      <c r="O42" s="182"/>
      <c r="P42" s="182"/>
      <c r="Q42" s="183"/>
    </row>
    <row r="43" spans="1:19" s="126" customFormat="1" ht="20.25" customHeight="1" x14ac:dyDescent="0.15">
      <c r="A43" s="182"/>
      <c r="B43" s="172"/>
      <c r="C43" s="182"/>
      <c r="D43" s="182"/>
      <c r="E43" s="182"/>
      <c r="F43" s="182"/>
      <c r="G43" s="182"/>
      <c r="H43" s="182"/>
      <c r="I43" s="182"/>
      <c r="J43" s="182"/>
      <c r="K43" s="182"/>
      <c r="L43" s="182"/>
      <c r="M43" s="182"/>
      <c r="N43" s="182"/>
      <c r="O43" s="182"/>
      <c r="P43" s="182"/>
      <c r="Q43" s="183"/>
    </row>
    <row r="44" spans="1:19" s="126" customFormat="1" ht="20.25" customHeight="1" x14ac:dyDescent="0.15">
      <c r="A44" s="182"/>
      <c r="B44" s="172" t="s">
        <v>351</v>
      </c>
      <c r="C44" s="182"/>
      <c r="D44" s="182"/>
      <c r="E44" s="182"/>
      <c r="F44" s="182"/>
      <c r="G44" s="182"/>
      <c r="H44" s="182"/>
      <c r="I44" s="182"/>
      <c r="J44" s="182"/>
      <c r="K44" s="182"/>
      <c r="L44" s="182"/>
      <c r="M44" s="182"/>
      <c r="N44" s="182"/>
      <c r="O44" s="182"/>
      <c r="P44" s="182"/>
      <c r="Q44" s="183"/>
    </row>
    <row r="45" spans="1:19" s="126" customFormat="1" ht="20.25" customHeight="1" x14ac:dyDescent="0.15">
      <c r="A45" s="182"/>
      <c r="B45" s="172" t="s">
        <v>352</v>
      </c>
      <c r="C45" s="182"/>
      <c r="D45" s="182"/>
      <c r="E45" s="182"/>
      <c r="F45" s="182"/>
      <c r="G45" s="182"/>
      <c r="H45" s="182"/>
      <c r="I45" s="182"/>
      <c r="J45" s="182"/>
      <c r="K45" s="182"/>
      <c r="L45" s="182"/>
      <c r="M45" s="182"/>
      <c r="N45" s="182"/>
      <c r="O45" s="182"/>
      <c r="P45" s="182"/>
      <c r="Q45" s="183"/>
    </row>
    <row r="46" spans="1:19" s="126" customFormat="1" ht="20.25" customHeight="1" x14ac:dyDescent="0.15">
      <c r="A46" s="182"/>
      <c r="B46" s="172" t="s">
        <v>353</v>
      </c>
      <c r="C46" s="182"/>
      <c r="D46" s="182"/>
      <c r="E46" s="182"/>
      <c r="F46" s="182"/>
      <c r="G46" s="182"/>
      <c r="H46" s="182"/>
      <c r="I46" s="182"/>
      <c r="J46" s="182"/>
      <c r="K46" s="182"/>
      <c r="L46" s="182"/>
      <c r="M46" s="182"/>
      <c r="N46" s="182"/>
      <c r="O46" s="182"/>
      <c r="P46" s="182"/>
      <c r="Q46" s="183"/>
    </row>
    <row r="47" spans="1:19" s="126" customFormat="1" ht="20.25" customHeight="1" x14ac:dyDescent="0.15">
      <c r="A47" s="182"/>
      <c r="B47" s="172" t="s">
        <v>354</v>
      </c>
      <c r="C47" s="182"/>
      <c r="D47" s="182"/>
      <c r="E47" s="182"/>
      <c r="F47" s="182"/>
      <c r="G47" s="182"/>
      <c r="H47" s="182"/>
      <c r="I47" s="182"/>
      <c r="J47" s="182"/>
      <c r="K47" s="182"/>
      <c r="L47" s="182"/>
      <c r="M47" s="182"/>
      <c r="N47" s="182"/>
      <c r="O47" s="182"/>
      <c r="P47" s="182"/>
      <c r="Q47" s="182"/>
    </row>
    <row r="48" spans="1:19" s="126" customFormat="1" ht="20.25" customHeight="1" x14ac:dyDescent="0.15">
      <c r="A48" s="182"/>
      <c r="B48" s="172" t="s">
        <v>355</v>
      </c>
      <c r="C48" s="182"/>
      <c r="D48" s="182"/>
      <c r="E48" s="182"/>
      <c r="F48" s="182"/>
      <c r="G48" s="182"/>
      <c r="H48" s="182"/>
      <c r="I48" s="182"/>
      <c r="J48" s="182"/>
      <c r="K48" s="182"/>
      <c r="L48" s="182"/>
      <c r="M48" s="182"/>
      <c r="N48" s="182"/>
      <c r="O48" s="182"/>
      <c r="P48" s="182"/>
      <c r="Q48" s="182"/>
    </row>
    <row r="49" spans="1:19" s="126" customFormat="1" ht="20.25" customHeight="1" x14ac:dyDescent="0.15">
      <c r="A49" s="182"/>
      <c r="B49" s="172" t="s">
        <v>356</v>
      </c>
      <c r="C49" s="182"/>
      <c r="D49" s="182"/>
      <c r="E49" s="182"/>
      <c r="F49" s="182"/>
      <c r="G49" s="182"/>
      <c r="H49" s="182"/>
      <c r="I49" s="182"/>
      <c r="J49" s="182"/>
      <c r="K49" s="182"/>
      <c r="L49" s="182"/>
      <c r="M49" s="182"/>
      <c r="N49" s="182"/>
      <c r="O49" s="182"/>
      <c r="P49" s="182"/>
      <c r="Q49" s="182"/>
    </row>
    <row r="50" spans="1:19" s="126" customFormat="1" ht="20.25" customHeight="1" x14ac:dyDescent="0.15">
      <c r="A50" s="182"/>
      <c r="B50" s="182"/>
      <c r="C50" s="182"/>
      <c r="D50" s="182"/>
      <c r="E50" s="182"/>
      <c r="F50" s="182"/>
      <c r="G50" s="182"/>
      <c r="H50" s="182"/>
      <c r="I50" s="182"/>
      <c r="J50" s="182"/>
      <c r="K50" s="182"/>
      <c r="L50" s="182"/>
      <c r="M50" s="182"/>
      <c r="N50" s="182"/>
      <c r="O50" s="182"/>
      <c r="P50" s="182"/>
      <c r="Q50" s="182"/>
    </row>
    <row r="51" spans="1:19" s="126" customFormat="1" ht="20.25" customHeight="1" x14ac:dyDescent="0.15">
      <c r="A51" s="182"/>
      <c r="B51" s="172" t="s">
        <v>357</v>
      </c>
      <c r="C51" s="182"/>
      <c r="D51" s="182"/>
      <c r="E51" s="182"/>
      <c r="F51" s="182"/>
      <c r="G51" s="182"/>
      <c r="H51" s="182"/>
      <c r="I51" s="182"/>
      <c r="J51" s="182"/>
      <c r="K51" s="182"/>
      <c r="L51" s="182"/>
      <c r="M51" s="182"/>
      <c r="N51" s="182"/>
      <c r="O51" s="182"/>
      <c r="P51" s="182"/>
      <c r="Q51" s="182"/>
    </row>
    <row r="52" spans="1:19" s="126" customFormat="1" ht="20.25" customHeight="1" x14ac:dyDescent="0.15">
      <c r="A52" s="182"/>
      <c r="B52" s="172" t="s">
        <v>358</v>
      </c>
      <c r="C52" s="182"/>
      <c r="D52" s="182"/>
      <c r="E52" s="182"/>
      <c r="F52" s="182"/>
      <c r="G52" s="182"/>
      <c r="H52" s="182"/>
      <c r="I52" s="182"/>
      <c r="J52" s="182"/>
      <c r="K52" s="182"/>
      <c r="L52" s="182"/>
      <c r="M52" s="182"/>
      <c r="N52" s="182"/>
      <c r="O52" s="182"/>
      <c r="P52" s="182"/>
      <c r="Q52" s="182"/>
    </row>
    <row r="53" spans="1:19" s="126" customFormat="1" ht="20.25" customHeight="1" x14ac:dyDescent="0.15">
      <c r="A53" s="182"/>
      <c r="B53" s="172" t="s">
        <v>359</v>
      </c>
      <c r="C53" s="182"/>
      <c r="D53" s="182"/>
      <c r="E53" s="182"/>
      <c r="F53" s="182"/>
      <c r="G53" s="182"/>
      <c r="H53" s="182"/>
      <c r="I53" s="182"/>
      <c r="J53" s="182"/>
      <c r="K53" s="182"/>
      <c r="L53" s="182"/>
      <c r="M53" s="182"/>
      <c r="N53" s="182"/>
      <c r="O53" s="182"/>
      <c r="P53" s="182"/>
      <c r="Q53" s="182"/>
    </row>
    <row r="54" spans="1:19" s="126" customFormat="1" ht="45.75" customHeight="1" x14ac:dyDescent="0.15">
      <c r="A54" s="182"/>
      <c r="B54" s="677" t="s">
        <v>360</v>
      </c>
      <c r="C54" s="677"/>
      <c r="D54" s="677"/>
      <c r="E54" s="677"/>
      <c r="F54" s="677"/>
      <c r="G54" s="677"/>
      <c r="H54" s="677"/>
      <c r="I54" s="677"/>
      <c r="J54" s="677"/>
      <c r="K54" s="677"/>
      <c r="L54" s="677"/>
      <c r="M54" s="677"/>
      <c r="N54" s="677"/>
      <c r="O54" s="677"/>
      <c r="P54" s="677"/>
      <c r="Q54" s="677"/>
      <c r="S54" s="184"/>
    </row>
    <row r="55" spans="1:19" s="126" customFormat="1" ht="20.25" customHeight="1" x14ac:dyDescent="0.15">
      <c r="A55" s="182"/>
      <c r="B55" s="676" t="s">
        <v>361</v>
      </c>
      <c r="C55" s="676"/>
      <c r="D55" s="676"/>
      <c r="E55" s="676"/>
      <c r="F55" s="676"/>
      <c r="G55" s="676"/>
      <c r="H55" s="182"/>
      <c r="I55" s="182"/>
      <c r="J55" s="182"/>
      <c r="K55" s="182"/>
      <c r="L55" s="182"/>
      <c r="M55" s="182"/>
      <c r="N55" s="182"/>
      <c r="O55" s="182"/>
      <c r="P55" s="182"/>
      <c r="Q55" s="182"/>
      <c r="S55" s="184"/>
    </row>
    <row r="56" spans="1:19" s="126" customFormat="1" ht="20.25" customHeight="1" x14ac:dyDescent="0.15">
      <c r="A56" s="182"/>
      <c r="B56" s="172" t="s">
        <v>362</v>
      </c>
      <c r="C56" s="176"/>
      <c r="D56" s="176"/>
      <c r="E56" s="176"/>
      <c r="F56" s="182"/>
      <c r="G56" s="182"/>
      <c r="H56" s="182"/>
      <c r="I56" s="182"/>
      <c r="J56" s="182"/>
      <c r="K56" s="182"/>
      <c r="L56" s="182"/>
      <c r="M56" s="182"/>
      <c r="N56" s="182"/>
      <c r="O56" s="182"/>
      <c r="P56" s="182"/>
      <c r="Q56" s="182"/>
      <c r="S56" s="184"/>
    </row>
    <row r="57" spans="1:19" s="126" customFormat="1" ht="20.25" customHeight="1" x14ac:dyDescent="0.15">
      <c r="A57" s="182"/>
      <c r="B57" s="172" t="s">
        <v>363</v>
      </c>
      <c r="C57" s="176"/>
      <c r="D57" s="176"/>
      <c r="E57" s="176"/>
      <c r="F57" s="182"/>
      <c r="G57" s="182"/>
      <c r="H57" s="182"/>
      <c r="I57" s="182"/>
      <c r="J57" s="182"/>
      <c r="K57" s="182"/>
      <c r="L57" s="182"/>
      <c r="M57" s="182"/>
      <c r="N57" s="182"/>
      <c r="O57" s="182"/>
      <c r="P57" s="182"/>
      <c r="Q57" s="182"/>
      <c r="S57" s="184"/>
    </row>
    <row r="58" spans="1:19" s="126" customFormat="1" ht="35.25" customHeight="1" x14ac:dyDescent="0.15">
      <c r="A58" s="182"/>
      <c r="B58" s="677" t="s">
        <v>364</v>
      </c>
      <c r="C58" s="677"/>
      <c r="D58" s="677"/>
      <c r="E58" s="677"/>
      <c r="F58" s="677"/>
      <c r="G58" s="677"/>
      <c r="H58" s="677"/>
      <c r="I58" s="677"/>
      <c r="J58" s="677"/>
      <c r="K58" s="677"/>
      <c r="L58" s="677"/>
      <c r="M58" s="677"/>
      <c r="N58" s="677"/>
      <c r="O58" s="677"/>
      <c r="P58" s="677"/>
      <c r="Q58" s="677"/>
      <c r="S58" s="184"/>
    </row>
    <row r="59" spans="1:19" s="126" customFormat="1" ht="20.25" customHeight="1" x14ac:dyDescent="0.15">
      <c r="A59" s="182"/>
      <c r="B59" s="678" t="s">
        <v>365</v>
      </c>
      <c r="C59" s="678"/>
      <c r="D59" s="678"/>
      <c r="E59" s="678"/>
      <c r="F59" s="678"/>
      <c r="G59" s="678"/>
      <c r="H59" s="678"/>
      <c r="I59" s="678"/>
      <c r="J59" s="678"/>
      <c r="K59" s="678"/>
      <c r="L59" s="678"/>
      <c r="M59" s="678"/>
      <c r="N59" s="182"/>
      <c r="O59" s="182"/>
      <c r="P59" s="182"/>
      <c r="Q59" s="182"/>
      <c r="S59" s="184"/>
    </row>
    <row r="60" spans="1:19" s="126" customFormat="1" ht="20.25" customHeight="1" x14ac:dyDescent="0.15">
      <c r="A60" s="182"/>
      <c r="B60" s="676" t="s">
        <v>366</v>
      </c>
      <c r="C60" s="676"/>
      <c r="D60" s="676"/>
      <c r="E60" s="676"/>
      <c r="F60" s="676"/>
      <c r="G60" s="676"/>
      <c r="H60" s="182"/>
      <c r="I60" s="182"/>
      <c r="J60" s="182"/>
      <c r="K60" s="182"/>
      <c r="L60" s="182"/>
      <c r="M60" s="182"/>
      <c r="N60" s="182"/>
      <c r="O60" s="182"/>
      <c r="P60" s="182"/>
      <c r="Q60" s="182"/>
      <c r="S60" s="184"/>
    </row>
    <row r="61" spans="1:19" ht="20.25" customHeight="1" x14ac:dyDescent="0.2">
      <c r="A61" s="171"/>
      <c r="B61" s="172" t="s">
        <v>367</v>
      </c>
      <c r="C61" s="173"/>
      <c r="D61" s="173"/>
      <c r="E61" s="173"/>
      <c r="F61" s="173"/>
      <c r="G61" s="173"/>
      <c r="H61" s="173"/>
      <c r="I61" s="173"/>
      <c r="J61" s="173"/>
      <c r="K61" s="173"/>
      <c r="L61" s="169"/>
      <c r="M61" s="169"/>
      <c r="N61" s="169"/>
      <c r="O61" s="169"/>
      <c r="P61" s="169"/>
      <c r="Q61" s="169"/>
    </row>
    <row r="62" spans="1:19" s="126" customFormat="1" ht="20.25" customHeight="1" x14ac:dyDescent="0.15">
      <c r="A62" s="182"/>
      <c r="B62" s="676" t="s">
        <v>368</v>
      </c>
      <c r="C62" s="676"/>
      <c r="D62" s="676"/>
      <c r="E62" s="676"/>
      <c r="F62" s="676"/>
      <c r="G62" s="676"/>
      <c r="H62" s="182"/>
      <c r="I62" s="182"/>
      <c r="J62" s="182"/>
      <c r="K62" s="182"/>
      <c r="L62" s="182"/>
      <c r="M62" s="182"/>
      <c r="N62" s="182"/>
      <c r="O62" s="182"/>
      <c r="P62" s="182"/>
      <c r="Q62" s="182"/>
      <c r="S62" s="184"/>
    </row>
    <row r="63" spans="1:19" s="126" customFormat="1" ht="20.25" customHeight="1" x14ac:dyDescent="0.15">
      <c r="A63" s="182"/>
      <c r="B63" s="676" t="s">
        <v>369</v>
      </c>
      <c r="C63" s="676"/>
      <c r="D63" s="676"/>
      <c r="E63" s="676"/>
      <c r="F63" s="676"/>
      <c r="G63" s="676"/>
      <c r="H63" s="182"/>
      <c r="I63" s="182"/>
      <c r="J63" s="182"/>
      <c r="K63" s="182"/>
      <c r="L63" s="182"/>
      <c r="M63" s="182"/>
      <c r="N63" s="182"/>
      <c r="O63" s="182"/>
      <c r="P63" s="182"/>
      <c r="Q63" s="182"/>
      <c r="S63" s="184"/>
    </row>
    <row r="64" spans="1:19" s="126" customFormat="1" ht="20.25" customHeight="1" x14ac:dyDescent="0.15">
      <c r="A64" s="182"/>
      <c r="B64" s="676" t="s">
        <v>370</v>
      </c>
      <c r="C64" s="676"/>
      <c r="D64" s="676"/>
      <c r="E64" s="676"/>
      <c r="F64" s="676"/>
      <c r="G64" s="676"/>
      <c r="H64" s="182"/>
      <c r="I64" s="182"/>
      <c r="J64" s="182"/>
      <c r="K64" s="182"/>
      <c r="L64" s="182"/>
      <c r="M64" s="182"/>
      <c r="N64" s="182"/>
      <c r="O64" s="182"/>
      <c r="P64" s="182"/>
      <c r="Q64" s="182"/>
      <c r="S64" s="184"/>
    </row>
    <row r="65" spans="1:19" s="126" customFormat="1" ht="20.25" customHeight="1" x14ac:dyDescent="0.15">
      <c r="A65" s="182"/>
      <c r="B65" s="676" t="s">
        <v>371</v>
      </c>
      <c r="C65" s="676"/>
      <c r="D65" s="676"/>
      <c r="E65" s="676"/>
      <c r="F65" s="676"/>
      <c r="G65" s="676"/>
      <c r="H65" s="182"/>
      <c r="I65" s="182"/>
      <c r="J65" s="182"/>
      <c r="K65" s="182"/>
      <c r="L65" s="182"/>
      <c r="M65" s="182"/>
      <c r="N65" s="182"/>
      <c r="O65" s="182"/>
      <c r="P65" s="182"/>
      <c r="Q65" s="182"/>
      <c r="S65" s="184"/>
    </row>
    <row r="66" spans="1:19" s="126" customFormat="1" ht="20.25" customHeight="1" x14ac:dyDescent="0.15">
      <c r="A66" s="182"/>
      <c r="B66" s="676" t="s">
        <v>372</v>
      </c>
      <c r="C66" s="676"/>
      <c r="D66" s="676"/>
      <c r="E66" s="676"/>
      <c r="F66" s="676"/>
      <c r="G66" s="676"/>
      <c r="H66" s="676"/>
      <c r="I66" s="676"/>
      <c r="J66" s="676"/>
      <c r="K66" s="676"/>
      <c r="L66" s="676"/>
      <c r="M66" s="676"/>
      <c r="N66" s="676"/>
      <c r="O66" s="676"/>
      <c r="P66" s="676"/>
      <c r="Q66" s="676"/>
      <c r="S66" s="184"/>
    </row>
    <row r="67" spans="1:19" s="126" customFormat="1" ht="20.25" customHeight="1" x14ac:dyDescent="0.15">
      <c r="A67" s="182"/>
      <c r="B67" s="676" t="s">
        <v>373</v>
      </c>
      <c r="C67" s="676"/>
      <c r="D67" s="676"/>
      <c r="E67" s="676"/>
      <c r="F67" s="676"/>
      <c r="G67" s="676"/>
      <c r="H67" s="676"/>
      <c r="I67" s="676"/>
      <c r="J67" s="676"/>
      <c r="K67" s="676"/>
      <c r="L67" s="676"/>
      <c r="M67" s="676"/>
      <c r="N67" s="676"/>
      <c r="O67" s="676"/>
      <c r="P67" s="676"/>
      <c r="Q67" s="676"/>
      <c r="S67" s="184"/>
    </row>
    <row r="68" spans="1:19" s="126" customFormat="1" ht="20.25" customHeight="1" x14ac:dyDescent="0.15">
      <c r="A68" s="182"/>
      <c r="B68" s="676" t="s">
        <v>374</v>
      </c>
      <c r="C68" s="676"/>
      <c r="D68" s="676"/>
      <c r="E68" s="676"/>
      <c r="F68" s="676"/>
      <c r="G68" s="676"/>
      <c r="H68" s="676"/>
      <c r="I68" s="676"/>
      <c r="J68" s="676"/>
      <c r="K68" s="676"/>
      <c r="L68" s="676"/>
      <c r="M68" s="676"/>
      <c r="N68" s="676"/>
      <c r="O68" s="676"/>
      <c r="P68" s="676"/>
      <c r="Q68" s="676"/>
      <c r="S68" s="184"/>
    </row>
    <row r="69" spans="1:19" s="126" customFormat="1" ht="20.25" customHeight="1" x14ac:dyDescent="0.15">
      <c r="A69" s="182"/>
      <c r="B69" s="172" t="s">
        <v>375</v>
      </c>
      <c r="C69" s="182"/>
      <c r="D69" s="182"/>
      <c r="E69" s="182"/>
      <c r="F69" s="182"/>
      <c r="G69" s="182"/>
      <c r="H69" s="182"/>
      <c r="I69" s="182"/>
      <c r="J69" s="182"/>
      <c r="K69" s="182"/>
      <c r="L69" s="182"/>
      <c r="M69" s="182"/>
      <c r="N69" s="182"/>
      <c r="O69" s="182"/>
      <c r="P69" s="182"/>
      <c r="Q69" s="182"/>
    </row>
    <row r="70" spans="1:19" s="174" customFormat="1" ht="20.25" customHeight="1" x14ac:dyDescent="0.15">
      <c r="A70" s="180"/>
      <c r="B70" s="172" t="s">
        <v>376</v>
      </c>
      <c r="C70" s="182"/>
      <c r="D70" s="182"/>
      <c r="E70" s="182"/>
      <c r="F70" s="178"/>
      <c r="G70" s="178"/>
      <c r="H70" s="178"/>
      <c r="I70" s="178"/>
      <c r="J70" s="178"/>
      <c r="K70" s="178"/>
      <c r="L70" s="178"/>
      <c r="M70" s="178"/>
      <c r="N70" s="178"/>
      <c r="O70" s="178"/>
      <c r="P70" s="178"/>
      <c r="Q70" s="178"/>
    </row>
    <row r="71" spans="1:19" s="174" customFormat="1" ht="20.25" customHeight="1" x14ac:dyDescent="0.15">
      <c r="A71" s="180"/>
      <c r="B71" s="172" t="s">
        <v>377</v>
      </c>
      <c r="C71" s="182"/>
      <c r="D71" s="182"/>
      <c r="E71" s="182"/>
      <c r="F71" s="178"/>
      <c r="G71" s="178"/>
      <c r="H71" s="178"/>
      <c r="I71" s="178"/>
      <c r="J71" s="178"/>
      <c r="K71" s="178"/>
      <c r="L71" s="178"/>
      <c r="M71" s="178"/>
      <c r="N71" s="178"/>
      <c r="O71" s="178"/>
      <c r="P71" s="178"/>
      <c r="Q71" s="178"/>
    </row>
    <row r="72" spans="1:19" ht="20.25" customHeight="1" x14ac:dyDescent="0.2">
      <c r="A72" s="171"/>
      <c r="B72" s="172" t="s">
        <v>378</v>
      </c>
      <c r="C72" s="178"/>
      <c r="D72" s="178"/>
      <c r="E72" s="178"/>
      <c r="F72" s="173"/>
      <c r="G72" s="173"/>
      <c r="H72" s="173"/>
      <c r="I72" s="173"/>
      <c r="J72" s="173"/>
      <c r="K72" s="173"/>
      <c r="L72" s="169"/>
      <c r="M72" s="169"/>
      <c r="N72" s="169"/>
      <c r="O72" s="169"/>
      <c r="P72" s="169"/>
      <c r="Q72" s="169"/>
    </row>
    <row r="73" spans="1:19" ht="20.25" customHeight="1" x14ac:dyDescent="0.2">
      <c r="A73" s="171"/>
      <c r="B73" s="172"/>
      <c r="C73" s="178"/>
      <c r="D73" s="178"/>
      <c r="E73" s="178"/>
      <c r="F73" s="173"/>
      <c r="G73" s="173"/>
      <c r="H73" s="173"/>
      <c r="I73" s="173"/>
      <c r="J73" s="173"/>
      <c r="K73" s="173"/>
      <c r="L73" s="169"/>
      <c r="M73" s="169"/>
      <c r="N73" s="169"/>
      <c r="O73" s="169"/>
      <c r="P73" s="169"/>
      <c r="Q73" s="169"/>
    </row>
    <row r="74" spans="1:19" ht="20.25" customHeight="1" x14ac:dyDescent="0.15">
      <c r="A74" s="170"/>
      <c r="B74" s="168" t="s">
        <v>379</v>
      </c>
      <c r="C74" s="178"/>
      <c r="D74" s="178"/>
      <c r="E74" s="178"/>
      <c r="F74" s="169"/>
      <c r="G74" s="169"/>
      <c r="H74" s="169"/>
      <c r="I74" s="169"/>
      <c r="J74" s="169"/>
      <c r="K74" s="169"/>
      <c r="L74" s="169"/>
      <c r="M74" s="169"/>
      <c r="N74" s="169"/>
      <c r="O74" s="169"/>
      <c r="P74" s="169"/>
      <c r="Q74" s="169"/>
    </row>
    <row r="75" spans="1:19" ht="20.25" customHeight="1" x14ac:dyDescent="0.2">
      <c r="A75" s="170"/>
      <c r="B75" s="169"/>
      <c r="C75" s="173"/>
      <c r="D75" s="173"/>
      <c r="E75" s="173"/>
      <c r="F75" s="169"/>
      <c r="G75" s="169"/>
      <c r="H75" s="169"/>
      <c r="I75" s="169"/>
      <c r="J75" s="169"/>
      <c r="K75" s="169"/>
      <c r="L75" s="169"/>
      <c r="M75" s="169"/>
      <c r="N75" s="169"/>
      <c r="O75" s="169"/>
      <c r="P75" s="169"/>
      <c r="Q75" s="169"/>
    </row>
    <row r="76" spans="1:19" ht="20.25" customHeight="1" x14ac:dyDescent="0.15">
      <c r="A76" s="170"/>
      <c r="B76" s="172" t="s">
        <v>380</v>
      </c>
      <c r="C76" s="169"/>
      <c r="D76" s="169"/>
      <c r="E76" s="169"/>
      <c r="F76" s="169"/>
      <c r="G76" s="169"/>
      <c r="H76" s="169"/>
      <c r="I76" s="169"/>
      <c r="J76" s="169"/>
      <c r="K76" s="169"/>
      <c r="L76" s="169"/>
      <c r="M76" s="169"/>
      <c r="N76" s="169"/>
      <c r="O76" s="169"/>
      <c r="P76" s="169"/>
      <c r="Q76" s="169"/>
    </row>
    <row r="77" spans="1:19" ht="20.25" customHeight="1" x14ac:dyDescent="0.15">
      <c r="A77" s="170"/>
      <c r="B77" s="169"/>
      <c r="C77" s="169"/>
      <c r="D77" s="169"/>
      <c r="E77" s="169"/>
      <c r="F77" s="169"/>
      <c r="G77" s="169"/>
      <c r="H77" s="169"/>
      <c r="I77" s="169"/>
      <c r="J77" s="169"/>
      <c r="K77" s="169"/>
      <c r="L77" s="169"/>
      <c r="M77" s="169"/>
      <c r="N77" s="169"/>
      <c r="O77" s="169"/>
      <c r="P77" s="169"/>
      <c r="Q77" s="169"/>
    </row>
    <row r="78" spans="1:19" ht="20.25" customHeight="1" x14ac:dyDescent="0.15">
      <c r="A78" s="170"/>
      <c r="B78" s="169"/>
      <c r="C78" s="169"/>
      <c r="D78" s="169"/>
      <c r="E78" s="169"/>
      <c r="F78" s="169"/>
      <c r="G78" s="169"/>
      <c r="H78" s="169"/>
      <c r="I78" s="169"/>
      <c r="J78" s="169"/>
      <c r="K78" s="169"/>
      <c r="L78" s="169"/>
      <c r="M78" s="169"/>
      <c r="N78" s="169"/>
      <c r="O78" s="169"/>
      <c r="P78" s="169"/>
      <c r="Q78" s="169"/>
    </row>
    <row r="79" spans="1:19" ht="20.25" customHeight="1" x14ac:dyDescent="0.15">
      <c r="A79" s="170"/>
      <c r="B79" s="169"/>
      <c r="C79" s="169"/>
      <c r="D79" s="169"/>
      <c r="E79" s="169"/>
      <c r="F79" s="169"/>
      <c r="G79" s="169"/>
      <c r="H79" s="169"/>
      <c r="I79" s="169"/>
      <c r="J79" s="169"/>
      <c r="K79" s="169"/>
      <c r="L79" s="169"/>
      <c r="M79" s="169"/>
      <c r="N79" s="169"/>
      <c r="O79" s="169"/>
      <c r="P79" s="169"/>
      <c r="Q79" s="169"/>
    </row>
    <row r="88" spans="12:12" ht="20.25" customHeight="1" x14ac:dyDescent="0.15">
      <c r="L88" s="164"/>
    </row>
    <row r="122" spans="1:32" ht="20.25" customHeight="1" x14ac:dyDescent="0.15">
      <c r="A122" s="162"/>
      <c r="B122" s="154"/>
      <c r="C122" s="154"/>
      <c r="D122" s="154"/>
      <c r="E122" s="154"/>
      <c r="F122" s="154"/>
      <c r="G122" s="154"/>
      <c r="H122" s="154"/>
      <c r="I122" s="154"/>
      <c r="J122" s="154"/>
      <c r="K122" s="154"/>
      <c r="L122" s="154"/>
      <c r="M122" s="154"/>
      <c r="N122" s="154"/>
      <c r="O122" s="154"/>
      <c r="P122" s="154"/>
      <c r="Q122" s="154"/>
      <c r="R122" s="154"/>
      <c r="S122" s="154"/>
      <c r="T122" s="154"/>
      <c r="U122" s="154"/>
      <c r="V122" s="154"/>
      <c r="W122" s="154"/>
      <c r="X122" s="154"/>
      <c r="Y122" s="154"/>
      <c r="Z122" s="154"/>
      <c r="AA122" s="154"/>
      <c r="AB122" s="154"/>
      <c r="AC122" s="154"/>
      <c r="AD122" s="154"/>
      <c r="AE122" s="154"/>
      <c r="AF122" s="154"/>
    </row>
    <row r="123" spans="1:32" ht="20.25" customHeight="1" x14ac:dyDescent="0.15">
      <c r="C123" s="151"/>
    </row>
    <row r="151" spans="1:32" ht="20.25" customHeight="1" x14ac:dyDescent="0.15">
      <c r="A151" s="162"/>
      <c r="B151" s="154"/>
      <c r="C151" s="154"/>
      <c r="D151" s="154"/>
      <c r="E151" s="154"/>
      <c r="F151" s="154"/>
      <c r="G151" s="154"/>
      <c r="H151" s="154"/>
      <c r="I151" s="154"/>
      <c r="J151" s="154"/>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row>
    <row r="182" spans="1:32" ht="20.25" customHeight="1" x14ac:dyDescent="0.15">
      <c r="H182" s="185"/>
    </row>
    <row r="183" spans="1:32" ht="20.25" customHeight="1" x14ac:dyDescent="0.15">
      <c r="H183" s="185"/>
    </row>
    <row r="184" spans="1:32" ht="20.25" customHeight="1" x14ac:dyDescent="0.15">
      <c r="H184" s="185"/>
    </row>
    <row r="185" spans="1:32" ht="20.25" customHeight="1" x14ac:dyDescent="0.15">
      <c r="H185" s="185"/>
    </row>
    <row r="186" spans="1:32" ht="20.25" customHeight="1" x14ac:dyDescent="0.15">
      <c r="H186" s="185"/>
    </row>
    <row r="187" spans="1:32" ht="20.25" customHeight="1" x14ac:dyDescent="0.15">
      <c r="A187" s="146"/>
      <c r="B187" s="154"/>
      <c r="C187" s="154"/>
      <c r="D187" s="154"/>
      <c r="E187" s="154"/>
      <c r="F187" s="154"/>
      <c r="G187" s="160"/>
      <c r="H187" s="165"/>
      <c r="I187" s="62"/>
      <c r="J187" s="154"/>
      <c r="K187" s="154"/>
      <c r="L187" s="154"/>
      <c r="M187" s="154"/>
      <c r="N187" s="154"/>
      <c r="O187" s="154"/>
      <c r="P187" s="154"/>
      <c r="Q187" s="154"/>
      <c r="R187" s="154"/>
      <c r="S187" s="154"/>
      <c r="T187" s="154"/>
      <c r="U187" s="154"/>
      <c r="V187" s="154"/>
      <c r="W187" s="154"/>
      <c r="X187" s="154"/>
      <c r="Y187" s="154"/>
      <c r="Z187" s="154"/>
      <c r="AA187" s="154"/>
      <c r="AB187" s="154"/>
      <c r="AC187" s="154"/>
      <c r="AD187" s="154"/>
      <c r="AE187" s="154"/>
      <c r="AF187" s="160"/>
    </row>
    <row r="212" spans="29:32" ht="20.25" customHeight="1" x14ac:dyDescent="0.15">
      <c r="AC212" s="56"/>
      <c r="AF212" s="158"/>
    </row>
    <row r="213" spans="29:32" ht="20.25" customHeight="1" x14ac:dyDescent="0.15">
      <c r="AC213" s="56"/>
      <c r="AF213" s="158"/>
    </row>
    <row r="214" spans="29:32" ht="20.25" customHeight="1" x14ac:dyDescent="0.15">
      <c r="AC214" s="56"/>
      <c r="AF214" s="158"/>
    </row>
    <row r="215" spans="29:32" ht="20.25" customHeight="1" x14ac:dyDescent="0.15">
      <c r="AC215" s="56"/>
      <c r="AF215" s="158"/>
    </row>
    <row r="216" spans="29:32" ht="20.25" customHeight="1" x14ac:dyDescent="0.15">
      <c r="AC216" s="56"/>
      <c r="AF216" s="158"/>
    </row>
    <row r="217" spans="29:32" ht="20.25" customHeight="1" x14ac:dyDescent="0.15">
      <c r="AC217" s="56"/>
      <c r="AF217" s="158"/>
    </row>
    <row r="218" spans="29:32" ht="20.25" customHeight="1" x14ac:dyDescent="0.15">
      <c r="AC218" s="56"/>
      <c r="AF218" s="158"/>
    </row>
    <row r="219" spans="29:32" ht="20.25" customHeight="1" x14ac:dyDescent="0.15">
      <c r="AC219" s="56"/>
      <c r="AF219" s="158"/>
    </row>
    <row r="220" spans="29:32" ht="20.25" customHeight="1" x14ac:dyDescent="0.15">
      <c r="AC220" s="56"/>
      <c r="AF220" s="158"/>
    </row>
    <row r="221" spans="29:32" ht="20.25" customHeight="1" x14ac:dyDescent="0.15">
      <c r="AC221" s="56"/>
      <c r="AF221" s="158"/>
    </row>
    <row r="222" spans="29:32" ht="20.25" customHeight="1" x14ac:dyDescent="0.15">
      <c r="AC222" s="56"/>
      <c r="AF222" s="158"/>
    </row>
    <row r="223" spans="29:32" ht="20.25" customHeight="1" x14ac:dyDescent="0.15">
      <c r="AC223" s="56"/>
      <c r="AF223" s="158"/>
    </row>
    <row r="224" spans="29:32" ht="20.25" customHeight="1" x14ac:dyDescent="0.15">
      <c r="AC224" s="56"/>
      <c r="AF224" s="158"/>
    </row>
    <row r="225" spans="1:32" ht="20.25" customHeight="1" x14ac:dyDescent="0.15">
      <c r="AC225" s="56"/>
      <c r="AF225" s="158"/>
    </row>
    <row r="226" spans="1:32" ht="20.25" customHeight="1" x14ac:dyDescent="0.15">
      <c r="AC226" s="56"/>
      <c r="AF226" s="158"/>
    </row>
    <row r="227" spans="1:32" ht="20.25" customHeight="1" x14ac:dyDescent="0.15">
      <c r="AC227" s="56"/>
      <c r="AF227" s="158"/>
    </row>
    <row r="228" spans="1:32" ht="20.25" customHeight="1" x14ac:dyDescent="0.15">
      <c r="AC228" s="56"/>
      <c r="AF228" s="158"/>
    </row>
    <row r="229" spans="1:32" ht="20.25" customHeight="1" x14ac:dyDescent="0.15">
      <c r="AC229" s="56"/>
      <c r="AF229" s="158"/>
    </row>
    <row r="230" spans="1:32" ht="20.25" customHeight="1" x14ac:dyDescent="0.15">
      <c r="AC230" s="56"/>
      <c r="AF230" s="158"/>
    </row>
    <row r="231" spans="1:32" ht="20.25" customHeight="1" x14ac:dyDescent="0.15">
      <c r="AC231" s="56"/>
      <c r="AF231" s="158"/>
    </row>
    <row r="232" spans="1:32" ht="20.25" customHeight="1" x14ac:dyDescent="0.15">
      <c r="AC232" s="56"/>
      <c r="AF232" s="158"/>
    </row>
    <row r="233" spans="1:32" ht="20.25" customHeight="1" x14ac:dyDescent="0.15">
      <c r="H233" s="185"/>
      <c r="AC233" s="56"/>
      <c r="AF233" s="158"/>
    </row>
    <row r="234" spans="1:32" ht="20.25" customHeight="1" x14ac:dyDescent="0.15">
      <c r="H234" s="185"/>
      <c r="AC234" s="56"/>
      <c r="AF234" s="158"/>
    </row>
    <row r="235" spans="1:32" ht="20.25" customHeight="1" x14ac:dyDescent="0.15">
      <c r="H235" s="185"/>
      <c r="AC235" s="56"/>
      <c r="AF235" s="158"/>
    </row>
    <row r="236" spans="1:32" ht="20.25" customHeight="1" x14ac:dyDescent="0.15">
      <c r="H236" s="185"/>
      <c r="AC236" s="56"/>
      <c r="AF236" s="158"/>
    </row>
    <row r="237" spans="1:32" ht="20.25" customHeight="1" x14ac:dyDescent="0.15">
      <c r="H237" s="185"/>
      <c r="AC237" s="56"/>
      <c r="AF237" s="158"/>
    </row>
    <row r="238" spans="1:32" ht="20.25" customHeight="1" x14ac:dyDescent="0.15">
      <c r="A238" s="146"/>
      <c r="B238" s="154"/>
      <c r="C238" s="154"/>
      <c r="D238" s="154"/>
      <c r="E238" s="154"/>
      <c r="F238" s="154"/>
      <c r="G238" s="160"/>
      <c r="H238" s="165"/>
      <c r="I238" s="62"/>
      <c r="J238" s="154"/>
      <c r="K238" s="154"/>
      <c r="L238" s="154"/>
      <c r="M238" s="154"/>
      <c r="N238" s="154"/>
      <c r="O238" s="154"/>
      <c r="P238" s="154"/>
      <c r="Q238" s="154"/>
      <c r="R238" s="154"/>
      <c r="S238" s="154"/>
      <c r="T238" s="154"/>
      <c r="U238" s="154"/>
      <c r="V238" s="154"/>
      <c r="W238" s="154"/>
      <c r="X238" s="154"/>
      <c r="Y238" s="154"/>
      <c r="Z238" s="154"/>
      <c r="AA238" s="154"/>
      <c r="AB238" s="160"/>
      <c r="AC238" s="62"/>
      <c r="AD238" s="154"/>
      <c r="AE238" s="154"/>
      <c r="AF238" s="160"/>
    </row>
    <row r="287" spans="1:32" ht="20.25" customHeight="1" x14ac:dyDescent="0.15">
      <c r="A287" s="146"/>
      <c r="B287" s="154"/>
      <c r="C287" s="154"/>
      <c r="D287" s="154"/>
      <c r="E287" s="154"/>
      <c r="F287" s="154"/>
      <c r="G287" s="154"/>
      <c r="H287" s="154"/>
      <c r="I287" s="154"/>
      <c r="J287" s="154"/>
      <c r="K287" s="154"/>
      <c r="L287" s="154"/>
      <c r="M287" s="154"/>
      <c r="N287" s="154"/>
      <c r="O287" s="154"/>
      <c r="P287" s="154"/>
      <c r="Q287" s="154"/>
      <c r="R287" s="154"/>
      <c r="S287" s="154"/>
      <c r="T287" s="154"/>
      <c r="U287" s="154"/>
      <c r="V287" s="154"/>
      <c r="W287" s="154"/>
      <c r="X287" s="154"/>
      <c r="Y287" s="154"/>
      <c r="Z287" s="154"/>
      <c r="AA287" s="154"/>
      <c r="AB287" s="154"/>
      <c r="AC287" s="154"/>
      <c r="AD287" s="154"/>
      <c r="AE287" s="154"/>
      <c r="AF287" s="154"/>
    </row>
    <row r="314" spans="1:32" ht="20.25" customHeight="1" x14ac:dyDescent="0.15">
      <c r="A314" s="162"/>
      <c r="B314" s="154"/>
      <c r="C314" s="154"/>
      <c r="D314" s="154"/>
      <c r="E314" s="154"/>
      <c r="F314" s="154"/>
      <c r="G314" s="154"/>
      <c r="H314" s="154"/>
      <c r="I314" s="154"/>
      <c r="J314" s="154"/>
      <c r="K314" s="154"/>
      <c r="L314" s="154"/>
      <c r="M314" s="154"/>
      <c r="N314" s="154"/>
      <c r="O314" s="154"/>
      <c r="P314" s="154"/>
      <c r="Q314" s="154"/>
      <c r="R314" s="154"/>
      <c r="S314" s="154"/>
      <c r="T314" s="154"/>
      <c r="U314" s="154"/>
      <c r="V314" s="154"/>
      <c r="W314" s="154"/>
      <c r="X314" s="154"/>
      <c r="Y314" s="154"/>
      <c r="Z314" s="154"/>
      <c r="AA314" s="154"/>
      <c r="AB314" s="154"/>
      <c r="AC314" s="154"/>
      <c r="AD314" s="154"/>
      <c r="AE314" s="154"/>
      <c r="AF314" s="154"/>
    </row>
    <row r="342" spans="29:32" ht="20.25" customHeight="1" x14ac:dyDescent="0.15">
      <c r="AC342" s="56"/>
      <c r="AF342" s="158"/>
    </row>
    <row r="343" spans="29:32" ht="20.25" customHeight="1" x14ac:dyDescent="0.15">
      <c r="AC343" s="56"/>
      <c r="AF343" s="158"/>
    </row>
    <row r="344" spans="29:32" ht="20.25" customHeight="1" x14ac:dyDescent="0.15">
      <c r="AC344" s="56"/>
      <c r="AF344" s="158"/>
    </row>
    <row r="345" spans="29:32" ht="20.25" customHeight="1" x14ac:dyDescent="0.15">
      <c r="AC345" s="56"/>
      <c r="AF345" s="158"/>
    </row>
    <row r="346" spans="29:32" ht="20.25" customHeight="1" x14ac:dyDescent="0.15">
      <c r="AC346" s="56"/>
      <c r="AF346" s="158"/>
    </row>
    <row r="347" spans="29:32" ht="20.25" customHeight="1" x14ac:dyDescent="0.15">
      <c r="AC347" s="56"/>
      <c r="AF347" s="158"/>
    </row>
    <row r="348" spans="29:32" ht="20.25" customHeight="1" x14ac:dyDescent="0.15">
      <c r="AC348" s="56"/>
      <c r="AF348" s="158"/>
    </row>
    <row r="349" spans="29:32" ht="20.25" customHeight="1" x14ac:dyDescent="0.15">
      <c r="AC349" s="56"/>
      <c r="AF349" s="158"/>
    </row>
    <row r="350" spans="29:32" ht="20.25" customHeight="1" x14ac:dyDescent="0.15">
      <c r="AC350" s="56"/>
      <c r="AF350" s="158"/>
    </row>
    <row r="351" spans="29:32" ht="20.25" customHeight="1" x14ac:dyDescent="0.15">
      <c r="AC351" s="56"/>
      <c r="AF351" s="158"/>
    </row>
    <row r="352" spans="29:32" ht="20.25" customHeight="1" x14ac:dyDescent="0.15">
      <c r="AC352" s="56"/>
      <c r="AF352" s="158"/>
    </row>
    <row r="353" spans="1:32" ht="20.25" customHeight="1" x14ac:dyDescent="0.15">
      <c r="AC353" s="56"/>
      <c r="AF353" s="158"/>
    </row>
    <row r="354" spans="1:32" ht="20.25" customHeight="1" x14ac:dyDescent="0.15">
      <c r="AC354" s="56"/>
      <c r="AF354" s="158"/>
    </row>
    <row r="355" spans="1:32" ht="20.25" customHeight="1" x14ac:dyDescent="0.15">
      <c r="AC355" s="56"/>
      <c r="AF355" s="158"/>
    </row>
    <row r="356" spans="1:32" ht="20.25" customHeight="1" x14ac:dyDescent="0.15">
      <c r="AC356" s="56"/>
      <c r="AF356" s="158"/>
    </row>
    <row r="357" spans="1:32" ht="20.25" customHeight="1" x14ac:dyDescent="0.15">
      <c r="AC357" s="56"/>
      <c r="AF357" s="158"/>
    </row>
    <row r="358" spans="1:32" ht="20.25" customHeight="1" x14ac:dyDescent="0.15">
      <c r="AC358" s="56"/>
      <c r="AF358" s="158"/>
    </row>
    <row r="359" spans="1:32" ht="20.25" customHeight="1" x14ac:dyDescent="0.15">
      <c r="H359" s="185"/>
      <c r="AC359" s="56"/>
      <c r="AF359" s="158"/>
    </row>
    <row r="360" spans="1:32" ht="20.25" customHeight="1" x14ac:dyDescent="0.15">
      <c r="H360" s="185"/>
      <c r="AC360" s="56"/>
      <c r="AF360" s="158"/>
    </row>
    <row r="361" spans="1:32" ht="20.25" customHeight="1" x14ac:dyDescent="0.15">
      <c r="H361" s="185"/>
      <c r="AC361" s="56"/>
      <c r="AF361" s="158"/>
    </row>
    <row r="362" spans="1:32" ht="20.25" customHeight="1" x14ac:dyDescent="0.15">
      <c r="H362" s="185"/>
      <c r="AC362" s="56"/>
      <c r="AF362" s="158"/>
    </row>
    <row r="363" spans="1:32" ht="20.25" customHeight="1" x14ac:dyDescent="0.15">
      <c r="H363" s="185"/>
      <c r="AC363" s="56"/>
      <c r="AF363" s="158"/>
    </row>
    <row r="364" spans="1:32" ht="20.25" customHeight="1" x14ac:dyDescent="0.15">
      <c r="A364" s="146"/>
      <c r="B364" s="154"/>
      <c r="C364" s="154"/>
      <c r="D364" s="154"/>
      <c r="E364" s="154"/>
      <c r="F364" s="154"/>
      <c r="G364" s="160"/>
      <c r="H364" s="165"/>
      <c r="I364" s="62"/>
      <c r="J364" s="154"/>
      <c r="K364" s="154"/>
      <c r="L364" s="154"/>
      <c r="M364" s="154"/>
      <c r="N364" s="154"/>
      <c r="O364" s="154"/>
      <c r="P364" s="154"/>
      <c r="Q364" s="154"/>
      <c r="R364" s="154"/>
      <c r="S364" s="154"/>
      <c r="T364" s="154"/>
      <c r="U364" s="154"/>
      <c r="V364" s="154"/>
      <c r="W364" s="154"/>
      <c r="X364" s="154"/>
      <c r="Y364" s="154"/>
      <c r="Z364" s="154"/>
      <c r="AA364" s="154"/>
      <c r="AB364" s="160"/>
      <c r="AC364" s="62"/>
      <c r="AD364" s="154"/>
      <c r="AE364" s="154"/>
      <c r="AF364" s="160"/>
    </row>
    <row r="388" spans="1:32" ht="20.25" customHeight="1" x14ac:dyDescent="0.15">
      <c r="A388" s="162"/>
      <c r="B388" s="154"/>
      <c r="C388" s="154"/>
      <c r="D388" s="154"/>
      <c r="E388" s="154"/>
      <c r="F388" s="154"/>
      <c r="G388" s="154"/>
      <c r="H388" s="154"/>
      <c r="I388" s="154"/>
      <c r="J388" s="154"/>
      <c r="K388" s="154"/>
      <c r="L388" s="154"/>
      <c r="M388" s="154"/>
      <c r="N388" s="154"/>
      <c r="O388" s="154"/>
      <c r="P388" s="154"/>
      <c r="Q388" s="154"/>
      <c r="R388" s="154"/>
      <c r="S388" s="154"/>
      <c r="T388" s="154"/>
      <c r="U388" s="154"/>
      <c r="V388" s="154"/>
      <c r="W388" s="154"/>
      <c r="X388" s="154"/>
      <c r="Y388" s="154"/>
      <c r="Z388" s="154"/>
      <c r="AA388" s="154"/>
      <c r="AB388" s="154"/>
      <c r="AC388" s="154"/>
      <c r="AD388" s="154"/>
      <c r="AE388" s="154"/>
      <c r="AF388" s="154"/>
    </row>
    <row r="416" spans="1:32" ht="20.25" customHeight="1" x14ac:dyDescent="0.15">
      <c r="A416" s="162"/>
      <c r="B416" s="154"/>
      <c r="C416" s="154"/>
      <c r="D416" s="154"/>
      <c r="E416" s="154"/>
      <c r="F416" s="154"/>
      <c r="G416" s="154"/>
      <c r="H416" s="154"/>
      <c r="I416" s="154"/>
      <c r="J416" s="154"/>
      <c r="K416" s="154"/>
      <c r="L416" s="154"/>
      <c r="M416" s="154"/>
      <c r="N416" s="154"/>
      <c r="O416" s="154"/>
      <c r="P416" s="154"/>
      <c r="Q416" s="154"/>
      <c r="R416" s="154"/>
      <c r="S416" s="154"/>
      <c r="T416" s="154"/>
      <c r="U416" s="154"/>
      <c r="V416" s="154"/>
      <c r="W416" s="154"/>
      <c r="X416" s="154"/>
      <c r="Y416" s="154"/>
      <c r="Z416" s="154"/>
      <c r="AA416" s="154"/>
      <c r="AB416" s="154"/>
      <c r="AC416" s="154"/>
      <c r="AD416" s="154"/>
      <c r="AE416" s="154"/>
      <c r="AF416" s="154"/>
    </row>
    <row r="444" spans="1:32" ht="20.25" customHeight="1" x14ac:dyDescent="0.15">
      <c r="A444" s="162"/>
      <c r="B444" s="154"/>
      <c r="C444" s="154"/>
      <c r="D444" s="154"/>
      <c r="E444" s="154"/>
      <c r="F444" s="154"/>
      <c r="G444" s="154"/>
      <c r="H444" s="154"/>
      <c r="I444" s="154"/>
      <c r="J444" s="154"/>
      <c r="K444" s="154"/>
      <c r="L444" s="154"/>
      <c r="M444" s="154"/>
      <c r="N444" s="154"/>
      <c r="O444" s="154"/>
      <c r="P444" s="154"/>
      <c r="Q444" s="154"/>
      <c r="R444" s="154"/>
      <c r="S444" s="154"/>
      <c r="T444" s="154"/>
      <c r="U444" s="154"/>
      <c r="V444" s="154"/>
      <c r="W444" s="154"/>
      <c r="X444" s="154"/>
      <c r="Y444" s="154"/>
      <c r="Z444" s="154"/>
      <c r="AA444" s="154"/>
      <c r="AB444" s="154"/>
      <c r="AC444" s="154"/>
      <c r="AD444" s="154"/>
      <c r="AE444" s="154"/>
      <c r="AF444" s="154"/>
    </row>
    <row r="468" spans="1:32" ht="20.25" customHeight="1" x14ac:dyDescent="0.15">
      <c r="A468" s="162"/>
      <c r="B468" s="154"/>
      <c r="C468" s="154"/>
      <c r="D468" s="154"/>
      <c r="E468" s="154"/>
      <c r="F468" s="154"/>
      <c r="G468" s="154"/>
      <c r="H468" s="154"/>
      <c r="I468" s="154"/>
      <c r="J468" s="154"/>
      <c r="K468" s="154"/>
      <c r="L468" s="154"/>
      <c r="M468" s="154"/>
      <c r="N468" s="154"/>
      <c r="O468" s="154"/>
      <c r="P468" s="154"/>
      <c r="Q468" s="154"/>
      <c r="R468" s="154"/>
      <c r="S468" s="154"/>
      <c r="T468" s="154"/>
      <c r="U468" s="154"/>
      <c r="V468" s="154"/>
      <c r="W468" s="154"/>
      <c r="X468" s="154"/>
      <c r="Y468" s="154"/>
      <c r="Z468" s="154"/>
      <c r="AA468" s="154"/>
      <c r="AB468" s="154"/>
      <c r="AC468" s="154"/>
      <c r="AD468" s="154"/>
      <c r="AE468" s="154"/>
      <c r="AF468" s="154"/>
    </row>
    <row r="497" spans="1:32" ht="20.25" customHeight="1" x14ac:dyDescent="0.15">
      <c r="A497" s="162"/>
      <c r="B497" s="154"/>
      <c r="C497" s="154"/>
      <c r="D497" s="154"/>
      <c r="E497" s="154"/>
      <c r="F497" s="154"/>
      <c r="G497" s="154"/>
      <c r="H497" s="154"/>
      <c r="I497" s="154"/>
      <c r="J497" s="154"/>
      <c r="K497" s="154"/>
      <c r="L497" s="154"/>
      <c r="M497" s="154"/>
      <c r="N497" s="154"/>
      <c r="O497" s="154"/>
      <c r="P497" s="154"/>
      <c r="Q497" s="154"/>
      <c r="R497" s="154"/>
      <c r="S497" s="154"/>
      <c r="T497" s="154"/>
      <c r="U497" s="154"/>
      <c r="V497" s="154"/>
      <c r="W497" s="154"/>
      <c r="X497" s="154"/>
      <c r="Y497" s="154"/>
      <c r="Z497" s="154"/>
      <c r="AA497" s="154"/>
      <c r="AB497" s="154"/>
      <c r="AC497" s="154"/>
      <c r="AD497" s="154"/>
      <c r="AE497" s="154"/>
      <c r="AF497" s="154"/>
    </row>
    <row r="526" spans="1:32" ht="20.25" customHeight="1" x14ac:dyDescent="0.15">
      <c r="A526" s="162"/>
      <c r="B526" s="154"/>
      <c r="C526" s="154"/>
      <c r="D526" s="154"/>
      <c r="E526" s="154"/>
      <c r="F526" s="154"/>
      <c r="G526" s="154"/>
      <c r="H526" s="154"/>
      <c r="I526" s="154"/>
      <c r="J526" s="154"/>
      <c r="K526" s="154"/>
      <c r="L526" s="154"/>
      <c r="M526" s="154"/>
      <c r="N526" s="154"/>
      <c r="O526" s="154"/>
      <c r="P526" s="154"/>
      <c r="Q526" s="154"/>
      <c r="R526" s="154"/>
      <c r="S526" s="154"/>
      <c r="T526" s="154"/>
      <c r="U526" s="154"/>
      <c r="V526" s="154"/>
      <c r="W526" s="154"/>
      <c r="X526" s="154"/>
      <c r="Y526" s="154"/>
      <c r="Z526" s="154"/>
      <c r="AA526" s="154"/>
      <c r="AB526" s="154"/>
      <c r="AC526" s="154"/>
      <c r="AD526" s="154"/>
      <c r="AE526" s="154"/>
      <c r="AF526" s="154"/>
    </row>
    <row r="570" spans="1:32" ht="20.25" customHeight="1" x14ac:dyDescent="0.15">
      <c r="H570" s="185"/>
    </row>
    <row r="571" spans="1:32" ht="20.25" customHeight="1" x14ac:dyDescent="0.15">
      <c r="H571" s="185"/>
    </row>
    <row r="572" spans="1:32" ht="20.25" customHeight="1" x14ac:dyDescent="0.15">
      <c r="H572" s="185"/>
    </row>
    <row r="573" spans="1:32" ht="20.25" customHeight="1" x14ac:dyDescent="0.15">
      <c r="H573" s="185"/>
    </row>
    <row r="574" spans="1:32" ht="20.25" customHeight="1" x14ac:dyDescent="0.15">
      <c r="H574" s="185"/>
    </row>
    <row r="575" spans="1:32" ht="20.25" customHeight="1" x14ac:dyDescent="0.15">
      <c r="A575" s="146"/>
      <c r="B575" s="154"/>
      <c r="C575" s="154"/>
      <c r="D575" s="154"/>
      <c r="E575" s="154"/>
      <c r="F575" s="154"/>
      <c r="G575" s="160"/>
      <c r="H575" s="165"/>
      <c r="I575" s="62"/>
      <c r="J575" s="154"/>
      <c r="K575" s="154"/>
      <c r="L575" s="154"/>
      <c r="M575" s="154"/>
      <c r="N575" s="154"/>
      <c r="O575" s="154"/>
      <c r="P575" s="154"/>
      <c r="Q575" s="154"/>
      <c r="R575" s="154"/>
      <c r="S575" s="154"/>
      <c r="T575" s="154"/>
      <c r="U575" s="154"/>
      <c r="V575" s="154"/>
      <c r="W575" s="154"/>
      <c r="X575" s="154"/>
      <c r="Y575" s="154"/>
      <c r="Z575" s="154"/>
      <c r="AA575" s="154"/>
      <c r="AB575" s="154"/>
      <c r="AC575" s="154"/>
      <c r="AD575" s="154"/>
      <c r="AE575" s="154"/>
      <c r="AF575" s="160"/>
    </row>
    <row r="596" spans="1:32" ht="20.25" customHeight="1" x14ac:dyDescent="0.15">
      <c r="AC596" s="56"/>
      <c r="AF596" s="158"/>
    </row>
    <row r="597" spans="1:32" ht="20.25" customHeight="1" x14ac:dyDescent="0.15">
      <c r="AC597" s="56"/>
      <c r="AF597" s="158"/>
    </row>
    <row r="598" spans="1:32" ht="20.25" customHeight="1" x14ac:dyDescent="0.15">
      <c r="AC598" s="56"/>
      <c r="AF598" s="158"/>
    </row>
    <row r="599" spans="1:32" ht="20.25" customHeight="1" x14ac:dyDescent="0.15">
      <c r="AC599" s="56"/>
      <c r="AF599" s="158"/>
    </row>
    <row r="600" spans="1:32" ht="20.25" customHeight="1" x14ac:dyDescent="0.15">
      <c r="AC600" s="56"/>
      <c r="AF600" s="158"/>
    </row>
    <row r="601" spans="1:32" ht="20.25" customHeight="1" x14ac:dyDescent="0.15">
      <c r="AC601" s="56"/>
      <c r="AF601" s="158"/>
    </row>
    <row r="602" spans="1:32" ht="20.25" customHeight="1" x14ac:dyDescent="0.15">
      <c r="AC602" s="56"/>
      <c r="AF602" s="158"/>
    </row>
    <row r="603" spans="1:32" ht="20.25" customHeight="1" x14ac:dyDescent="0.15">
      <c r="AC603" s="56"/>
      <c r="AF603" s="158"/>
    </row>
    <row r="604" spans="1:32" ht="20.25" customHeight="1" x14ac:dyDescent="0.15">
      <c r="AC604" s="56"/>
      <c r="AF604" s="158"/>
    </row>
    <row r="605" spans="1:32" ht="20.25" customHeight="1" x14ac:dyDescent="0.15">
      <c r="AC605" s="56"/>
      <c r="AF605" s="158"/>
    </row>
    <row r="606" spans="1:32" ht="20.25" customHeight="1" x14ac:dyDescent="0.15">
      <c r="A606" s="146"/>
      <c r="B606" s="154"/>
      <c r="C606" s="154"/>
      <c r="D606" s="154"/>
      <c r="E606" s="154"/>
      <c r="F606" s="154"/>
      <c r="G606" s="154"/>
      <c r="H606" s="154"/>
      <c r="I606" s="154"/>
      <c r="J606" s="154"/>
      <c r="K606" s="154"/>
      <c r="L606" s="154"/>
      <c r="M606" s="154"/>
      <c r="N606" s="154"/>
      <c r="O606" s="154"/>
      <c r="P606" s="154"/>
      <c r="Q606" s="154"/>
      <c r="R606" s="154"/>
      <c r="S606" s="154"/>
      <c r="T606" s="154"/>
      <c r="U606" s="154"/>
      <c r="V606" s="154"/>
      <c r="W606" s="154"/>
      <c r="X606" s="154"/>
      <c r="Y606" s="154"/>
      <c r="Z606" s="154"/>
      <c r="AA606" s="154"/>
      <c r="AB606" s="160"/>
      <c r="AC606" s="62"/>
      <c r="AD606" s="154"/>
      <c r="AE606" s="154"/>
      <c r="AF606" s="160"/>
    </row>
    <row r="645" spans="1:32" ht="20.25" customHeight="1" x14ac:dyDescent="0.15">
      <c r="H645" s="185"/>
    </row>
    <row r="646" spans="1:32" ht="20.25" customHeight="1" x14ac:dyDescent="0.15">
      <c r="H646" s="185"/>
    </row>
    <row r="647" spans="1:32" ht="20.25" customHeight="1" x14ac:dyDescent="0.15">
      <c r="H647" s="185"/>
    </row>
    <row r="648" spans="1:32" ht="20.25" customHeight="1" x14ac:dyDescent="0.15">
      <c r="H648" s="185"/>
    </row>
    <row r="649" spans="1:32" ht="20.25" customHeight="1" x14ac:dyDescent="0.15">
      <c r="H649" s="185"/>
    </row>
    <row r="650" spans="1:32" ht="20.25" customHeight="1" x14ac:dyDescent="0.15">
      <c r="A650" s="146"/>
      <c r="B650" s="154"/>
      <c r="C650" s="154"/>
      <c r="D650" s="154"/>
      <c r="E650" s="154"/>
      <c r="F650" s="154"/>
      <c r="G650" s="160"/>
      <c r="H650" s="165"/>
      <c r="I650" s="62"/>
      <c r="J650" s="154"/>
      <c r="K650" s="154"/>
      <c r="L650" s="154"/>
      <c r="M650" s="154"/>
      <c r="N650" s="154"/>
      <c r="O650" s="154"/>
      <c r="P650" s="154"/>
      <c r="Q650" s="154"/>
      <c r="R650" s="154"/>
      <c r="S650" s="154"/>
      <c r="T650" s="154"/>
      <c r="U650" s="154"/>
      <c r="V650" s="154"/>
      <c r="W650" s="154"/>
      <c r="X650" s="154"/>
      <c r="Y650" s="154"/>
      <c r="Z650" s="154"/>
      <c r="AA650" s="154"/>
      <c r="AB650" s="154"/>
      <c r="AC650" s="154"/>
      <c r="AD650" s="154"/>
      <c r="AE650" s="154"/>
      <c r="AF650" s="160"/>
    </row>
    <row r="686" spans="1:32" ht="20.25" customHeight="1" x14ac:dyDescent="0.15">
      <c r="A686" s="162"/>
      <c r="B686" s="154"/>
      <c r="C686" s="154"/>
      <c r="D686" s="154"/>
      <c r="E686" s="154"/>
      <c r="F686" s="154"/>
      <c r="G686" s="154"/>
      <c r="H686" s="154"/>
      <c r="I686" s="154"/>
      <c r="J686" s="154"/>
      <c r="K686" s="154"/>
      <c r="L686" s="154"/>
      <c r="M686" s="154"/>
      <c r="N686" s="154"/>
      <c r="O686" s="154"/>
      <c r="P686" s="154"/>
      <c r="Q686" s="154"/>
      <c r="R686" s="154"/>
      <c r="S686" s="154"/>
      <c r="T686" s="154"/>
      <c r="U686" s="154"/>
      <c r="V686" s="154"/>
      <c r="W686" s="154"/>
      <c r="X686" s="154"/>
      <c r="Y686" s="154"/>
      <c r="Z686" s="154"/>
      <c r="AA686" s="154"/>
      <c r="AB686" s="154"/>
      <c r="AC686" s="154"/>
      <c r="AD686" s="154"/>
      <c r="AE686" s="154"/>
      <c r="AF686" s="154"/>
    </row>
    <row r="687" spans="1:32" ht="20.25" customHeight="1" x14ac:dyDescent="0.15">
      <c r="AC687" s="56"/>
      <c r="AF687" s="158"/>
    </row>
    <row r="688" spans="1:32" ht="20.25" customHeight="1" x14ac:dyDescent="0.15">
      <c r="AC688" s="56"/>
      <c r="AF688" s="158"/>
    </row>
    <row r="689" spans="29:32" ht="20.25" customHeight="1" x14ac:dyDescent="0.15">
      <c r="AC689" s="56"/>
      <c r="AF689" s="158"/>
    </row>
    <row r="690" spans="29:32" ht="20.25" customHeight="1" x14ac:dyDescent="0.15">
      <c r="AC690" s="56"/>
      <c r="AF690" s="158"/>
    </row>
    <row r="691" spans="29:32" ht="20.25" customHeight="1" x14ac:dyDescent="0.15">
      <c r="AC691" s="56"/>
      <c r="AF691" s="158"/>
    </row>
    <row r="692" spans="29:32" ht="20.25" customHeight="1" x14ac:dyDescent="0.15">
      <c r="AC692" s="56"/>
      <c r="AF692" s="158"/>
    </row>
    <row r="693" spans="29:32" ht="20.25" customHeight="1" x14ac:dyDescent="0.15">
      <c r="AC693" s="56"/>
      <c r="AF693" s="158"/>
    </row>
    <row r="694" spans="29:32" ht="20.25" customHeight="1" x14ac:dyDescent="0.15">
      <c r="AC694" s="56"/>
      <c r="AF694" s="158"/>
    </row>
    <row r="695" spans="29:32" ht="20.25" customHeight="1" x14ac:dyDescent="0.15">
      <c r="AC695" s="56"/>
      <c r="AF695" s="158"/>
    </row>
    <row r="696" spans="29:32" ht="20.25" customHeight="1" x14ac:dyDescent="0.15">
      <c r="AC696" s="56"/>
      <c r="AF696" s="158"/>
    </row>
    <row r="697" spans="29:32" ht="20.25" customHeight="1" x14ac:dyDescent="0.15">
      <c r="AC697" s="56"/>
      <c r="AF697" s="158"/>
    </row>
    <row r="698" spans="29:32" ht="20.25" customHeight="1" x14ac:dyDescent="0.15">
      <c r="AC698" s="56"/>
      <c r="AF698" s="158"/>
    </row>
    <row r="699" spans="29:32" ht="20.25" customHeight="1" x14ac:dyDescent="0.15">
      <c r="AC699" s="56"/>
      <c r="AF699" s="158"/>
    </row>
    <row r="700" spans="29:32" ht="20.25" customHeight="1" x14ac:dyDescent="0.15">
      <c r="AC700" s="56"/>
      <c r="AF700" s="158"/>
    </row>
    <row r="701" spans="29:32" ht="20.25" customHeight="1" x14ac:dyDescent="0.15">
      <c r="AC701" s="56"/>
      <c r="AF701" s="158"/>
    </row>
    <row r="702" spans="29:32" ht="20.25" customHeight="1" x14ac:dyDescent="0.15">
      <c r="AC702" s="56"/>
      <c r="AF702" s="158"/>
    </row>
    <row r="703" spans="29:32" ht="20.25" customHeight="1" x14ac:dyDescent="0.15">
      <c r="AC703" s="56"/>
      <c r="AF703" s="158"/>
    </row>
    <row r="704" spans="29:32" ht="20.25" customHeight="1" x14ac:dyDescent="0.15">
      <c r="AC704" s="56"/>
      <c r="AF704" s="158"/>
    </row>
    <row r="705" spans="8:32" ht="20.25" customHeight="1" x14ac:dyDescent="0.15">
      <c r="AC705" s="56"/>
      <c r="AF705" s="158"/>
    </row>
    <row r="706" spans="8:32" ht="20.25" customHeight="1" x14ac:dyDescent="0.15">
      <c r="AC706" s="56"/>
      <c r="AF706" s="158"/>
    </row>
    <row r="707" spans="8:32" ht="20.25" customHeight="1" x14ac:dyDescent="0.15">
      <c r="AC707" s="56"/>
      <c r="AF707" s="158"/>
    </row>
    <row r="708" spans="8:32" ht="20.25" customHeight="1" x14ac:dyDescent="0.15">
      <c r="AC708" s="56"/>
      <c r="AF708" s="158"/>
    </row>
    <row r="709" spans="8:32" ht="20.25" customHeight="1" x14ac:dyDescent="0.15">
      <c r="AC709" s="56"/>
      <c r="AF709" s="158"/>
    </row>
    <row r="710" spans="8:32" ht="20.25" customHeight="1" x14ac:dyDescent="0.15">
      <c r="AC710" s="56"/>
      <c r="AF710" s="158"/>
    </row>
    <row r="711" spans="8:32" ht="20.25" customHeight="1" x14ac:dyDescent="0.15">
      <c r="AC711" s="56"/>
      <c r="AF711" s="158"/>
    </row>
    <row r="712" spans="8:32" ht="20.25" customHeight="1" x14ac:dyDescent="0.15">
      <c r="AC712" s="56"/>
      <c r="AF712" s="158"/>
    </row>
    <row r="713" spans="8:32" ht="20.25" customHeight="1" x14ac:dyDescent="0.15">
      <c r="AC713" s="56"/>
      <c r="AF713" s="158"/>
    </row>
    <row r="714" spans="8:32" ht="20.25" customHeight="1" x14ac:dyDescent="0.15">
      <c r="AC714" s="56"/>
      <c r="AF714" s="158"/>
    </row>
    <row r="715" spans="8:32" ht="20.25" customHeight="1" x14ac:dyDescent="0.15">
      <c r="AC715" s="56"/>
      <c r="AF715" s="158"/>
    </row>
    <row r="716" spans="8:32" ht="20.25" customHeight="1" x14ac:dyDescent="0.15">
      <c r="AC716" s="56"/>
      <c r="AF716" s="158"/>
    </row>
    <row r="717" spans="8:32" ht="20.25" customHeight="1" x14ac:dyDescent="0.15">
      <c r="AC717" s="56"/>
      <c r="AF717" s="158"/>
    </row>
    <row r="718" spans="8:32" ht="20.25" customHeight="1" x14ac:dyDescent="0.15">
      <c r="AC718" s="56"/>
      <c r="AF718" s="158"/>
    </row>
    <row r="719" spans="8:32" ht="20.25" customHeight="1" x14ac:dyDescent="0.15">
      <c r="AC719" s="56"/>
      <c r="AF719" s="158"/>
    </row>
    <row r="720" spans="8:32" ht="20.25" customHeight="1" x14ac:dyDescent="0.15">
      <c r="H720" s="185"/>
      <c r="AC720" s="56"/>
      <c r="AF720" s="158"/>
    </row>
    <row r="721" spans="1:32" ht="20.25" customHeight="1" x14ac:dyDescent="0.15">
      <c r="H721" s="185"/>
      <c r="AC721" s="56"/>
      <c r="AF721" s="158"/>
    </row>
    <row r="722" spans="1:32" ht="20.25" customHeight="1" x14ac:dyDescent="0.15">
      <c r="H722" s="185"/>
      <c r="AC722" s="56"/>
      <c r="AF722" s="158"/>
    </row>
    <row r="723" spans="1:32" ht="20.25" customHeight="1" x14ac:dyDescent="0.15">
      <c r="H723" s="185"/>
      <c r="AC723" s="56"/>
      <c r="AF723" s="158"/>
    </row>
    <row r="724" spans="1:32" ht="20.25" customHeight="1" x14ac:dyDescent="0.15">
      <c r="H724" s="185"/>
      <c r="AC724" s="56"/>
      <c r="AF724" s="158"/>
    </row>
    <row r="725" spans="1:32" ht="20.25" customHeight="1" x14ac:dyDescent="0.15">
      <c r="A725" s="146"/>
      <c r="B725" s="154"/>
      <c r="C725" s="154"/>
      <c r="D725" s="154"/>
      <c r="E725" s="154"/>
      <c r="F725" s="154"/>
      <c r="G725" s="160"/>
      <c r="H725" s="165"/>
      <c r="I725" s="62"/>
      <c r="J725" s="154"/>
      <c r="K725" s="154"/>
      <c r="L725" s="154"/>
      <c r="M725" s="154"/>
      <c r="N725" s="154"/>
      <c r="O725" s="154"/>
      <c r="P725" s="154"/>
      <c r="Q725" s="154"/>
      <c r="R725" s="154"/>
      <c r="S725" s="154"/>
      <c r="T725" s="154"/>
      <c r="U725" s="154"/>
      <c r="V725" s="154"/>
      <c r="W725" s="154"/>
      <c r="X725" s="154"/>
      <c r="Y725" s="154"/>
      <c r="Z725" s="154"/>
      <c r="AA725" s="154"/>
      <c r="AB725" s="160"/>
      <c r="AC725" s="62"/>
      <c r="AD725" s="154"/>
      <c r="AE725" s="154"/>
      <c r="AF725" s="160"/>
    </row>
    <row r="726" spans="1:32" ht="20.25" customHeight="1" x14ac:dyDescent="0.15">
      <c r="AC726" s="56"/>
      <c r="AF726" s="158"/>
    </row>
    <row r="727" spans="1:32" ht="20.25" customHeight="1" x14ac:dyDescent="0.15">
      <c r="AC727" s="56"/>
      <c r="AF727" s="158"/>
    </row>
    <row r="728" spans="1:32" ht="20.25" customHeight="1" x14ac:dyDescent="0.15">
      <c r="AC728" s="56"/>
      <c r="AF728" s="158"/>
    </row>
    <row r="729" spans="1:32" ht="20.25" customHeight="1" x14ac:dyDescent="0.15">
      <c r="AC729" s="56"/>
      <c r="AF729" s="158"/>
    </row>
    <row r="730" spans="1:32" ht="20.25" customHeight="1" x14ac:dyDescent="0.15">
      <c r="AC730" s="56"/>
      <c r="AF730" s="158"/>
    </row>
    <row r="731" spans="1:32" ht="20.25" customHeight="1" x14ac:dyDescent="0.15">
      <c r="AC731" s="56"/>
      <c r="AF731" s="158"/>
    </row>
    <row r="732" spans="1:32" ht="20.25" customHeight="1" x14ac:dyDescent="0.15">
      <c r="AC732" s="56"/>
      <c r="AF732" s="158"/>
    </row>
    <row r="733" spans="1:32" ht="20.25" customHeight="1" x14ac:dyDescent="0.15">
      <c r="AC733" s="56"/>
      <c r="AF733" s="158"/>
    </row>
    <row r="734" spans="1:32" ht="20.25" customHeight="1" x14ac:dyDescent="0.15">
      <c r="AC734" s="56"/>
      <c r="AF734" s="158"/>
    </row>
    <row r="735" spans="1:32" ht="20.25" customHeight="1" x14ac:dyDescent="0.15">
      <c r="AC735" s="56"/>
      <c r="AF735" s="158"/>
    </row>
    <row r="736" spans="1:32" ht="20.25" customHeight="1" x14ac:dyDescent="0.15">
      <c r="AC736" s="56"/>
      <c r="AF736" s="158"/>
    </row>
    <row r="737" spans="8:32" ht="20.25" customHeight="1" x14ac:dyDescent="0.15">
      <c r="AC737" s="56"/>
      <c r="AF737" s="158"/>
    </row>
    <row r="738" spans="8:32" ht="20.25" customHeight="1" x14ac:dyDescent="0.15">
      <c r="AC738" s="56"/>
      <c r="AF738" s="158"/>
    </row>
    <row r="739" spans="8:32" ht="20.25" customHeight="1" x14ac:dyDescent="0.15">
      <c r="AC739" s="56"/>
      <c r="AF739" s="158"/>
    </row>
    <row r="740" spans="8:32" ht="20.25" customHeight="1" x14ac:dyDescent="0.15">
      <c r="AC740" s="56"/>
      <c r="AF740" s="158"/>
    </row>
    <row r="741" spans="8:32" ht="20.25" customHeight="1" x14ac:dyDescent="0.15">
      <c r="AC741" s="56"/>
      <c r="AF741" s="158"/>
    </row>
    <row r="742" spans="8:32" ht="20.25" customHeight="1" x14ac:dyDescent="0.15">
      <c r="AC742" s="56"/>
      <c r="AF742" s="158"/>
    </row>
    <row r="743" spans="8:32" ht="20.25" customHeight="1" x14ac:dyDescent="0.15">
      <c r="AC743" s="56"/>
      <c r="AF743" s="158"/>
    </row>
    <row r="744" spans="8:32" ht="20.25" customHeight="1" x14ac:dyDescent="0.15">
      <c r="AC744" s="56"/>
      <c r="AF744" s="158"/>
    </row>
    <row r="745" spans="8:32" ht="20.25" customHeight="1" x14ac:dyDescent="0.15">
      <c r="AC745" s="56"/>
      <c r="AF745" s="158"/>
    </row>
    <row r="746" spans="8:32" ht="20.25" customHeight="1" x14ac:dyDescent="0.15">
      <c r="AC746" s="56"/>
      <c r="AF746" s="158"/>
    </row>
    <row r="747" spans="8:32" ht="20.25" customHeight="1" x14ac:dyDescent="0.15">
      <c r="AC747" s="56"/>
      <c r="AF747" s="158"/>
    </row>
    <row r="748" spans="8:32" ht="20.25" customHeight="1" x14ac:dyDescent="0.15">
      <c r="AC748" s="56"/>
      <c r="AF748" s="158"/>
    </row>
    <row r="749" spans="8:32" ht="20.25" customHeight="1" x14ac:dyDescent="0.15">
      <c r="H749" s="185"/>
      <c r="AC749" s="56"/>
      <c r="AF749" s="158"/>
    </row>
    <row r="750" spans="8:32" ht="20.25" customHeight="1" x14ac:dyDescent="0.15">
      <c r="H750" s="185"/>
      <c r="AC750" s="56"/>
      <c r="AF750" s="158"/>
    </row>
    <row r="751" spans="8:32" ht="20.25" customHeight="1" x14ac:dyDescent="0.15">
      <c r="H751" s="185"/>
      <c r="AC751" s="56"/>
      <c r="AF751" s="158"/>
    </row>
    <row r="752" spans="8:32" ht="20.25" customHeight="1" x14ac:dyDescent="0.15">
      <c r="H752" s="185"/>
      <c r="AC752" s="56"/>
      <c r="AF752" s="158"/>
    </row>
    <row r="753" spans="1:32" ht="20.25" customHeight="1" x14ac:dyDescent="0.15">
      <c r="H753" s="185"/>
      <c r="AC753" s="56"/>
      <c r="AF753" s="158"/>
    </row>
    <row r="754" spans="1:32" ht="20.25" customHeight="1" x14ac:dyDescent="0.15">
      <c r="A754" s="146"/>
      <c r="B754" s="154"/>
      <c r="C754" s="154"/>
      <c r="D754" s="154"/>
      <c r="E754" s="154"/>
      <c r="F754" s="154"/>
      <c r="G754" s="160"/>
      <c r="H754" s="165"/>
      <c r="I754" s="62"/>
      <c r="J754" s="154"/>
      <c r="K754" s="154"/>
      <c r="L754" s="154"/>
      <c r="M754" s="154"/>
      <c r="N754" s="154"/>
      <c r="O754" s="154"/>
      <c r="P754" s="154"/>
      <c r="Q754" s="154"/>
      <c r="R754" s="154"/>
      <c r="S754" s="154"/>
      <c r="T754" s="154"/>
      <c r="U754" s="154"/>
      <c r="V754" s="154"/>
      <c r="W754" s="154"/>
      <c r="X754" s="154"/>
      <c r="Y754" s="154"/>
      <c r="Z754" s="154"/>
      <c r="AA754" s="154"/>
      <c r="AB754" s="160"/>
      <c r="AC754" s="62"/>
      <c r="AD754" s="154"/>
      <c r="AE754" s="154"/>
      <c r="AF754" s="160"/>
    </row>
    <row r="755" spans="1:32" ht="20.25" customHeight="1" x14ac:dyDescent="0.15">
      <c r="AC755" s="56"/>
      <c r="AF755" s="158"/>
    </row>
    <row r="756" spans="1:32" ht="20.25" customHeight="1" x14ac:dyDescent="0.15">
      <c r="AC756" s="56"/>
      <c r="AF756" s="158"/>
    </row>
    <row r="757" spans="1:32" ht="20.25" customHeight="1" x14ac:dyDescent="0.15">
      <c r="AC757" s="56"/>
      <c r="AF757" s="158"/>
    </row>
    <row r="758" spans="1:32" ht="20.25" customHeight="1" x14ac:dyDescent="0.15">
      <c r="AC758" s="56"/>
      <c r="AF758" s="158"/>
    </row>
    <row r="759" spans="1:32" ht="20.25" customHeight="1" x14ac:dyDescent="0.15">
      <c r="AC759" s="56"/>
      <c r="AF759" s="158"/>
    </row>
    <row r="760" spans="1:32" ht="20.25" customHeight="1" x14ac:dyDescent="0.15">
      <c r="AC760" s="56"/>
      <c r="AF760" s="158"/>
    </row>
    <row r="761" spans="1:32" ht="20.25" customHeight="1" x14ac:dyDescent="0.15">
      <c r="AC761" s="56"/>
      <c r="AF761" s="158"/>
    </row>
    <row r="762" spans="1:32" ht="20.25" customHeight="1" x14ac:dyDescent="0.15">
      <c r="AC762" s="56"/>
      <c r="AF762" s="158"/>
    </row>
    <row r="763" spans="1:32" ht="20.25" customHeight="1" x14ac:dyDescent="0.15">
      <c r="AC763" s="56"/>
      <c r="AF763" s="158"/>
    </row>
    <row r="764" spans="1:32" ht="20.25" customHeight="1" x14ac:dyDescent="0.15">
      <c r="AC764" s="56"/>
      <c r="AF764" s="158"/>
    </row>
    <row r="765" spans="1:32" ht="20.25" customHeight="1" x14ac:dyDescent="0.15">
      <c r="AC765" s="56"/>
      <c r="AF765" s="158"/>
    </row>
    <row r="766" spans="1:32" ht="20.25" customHeight="1" x14ac:dyDescent="0.15">
      <c r="AC766" s="56"/>
      <c r="AF766" s="158"/>
    </row>
    <row r="767" spans="1:32" ht="20.25" customHeight="1" x14ac:dyDescent="0.15">
      <c r="AC767" s="56"/>
      <c r="AF767" s="158"/>
    </row>
    <row r="768" spans="1:32" ht="20.25" customHeight="1" x14ac:dyDescent="0.15">
      <c r="AC768" s="56"/>
      <c r="AF768" s="158"/>
    </row>
    <row r="769" spans="29:32" ht="20.25" customHeight="1" x14ac:dyDescent="0.15">
      <c r="AC769" s="56"/>
      <c r="AF769" s="158"/>
    </row>
    <row r="770" spans="29:32" ht="20.25" customHeight="1" x14ac:dyDescent="0.15">
      <c r="AC770" s="56"/>
      <c r="AF770" s="158"/>
    </row>
    <row r="771" spans="29:32" ht="20.25" customHeight="1" x14ac:dyDescent="0.15">
      <c r="AC771" s="56"/>
      <c r="AF771" s="158"/>
    </row>
    <row r="772" spans="29:32" ht="20.25" customHeight="1" x14ac:dyDescent="0.15">
      <c r="AC772" s="56"/>
      <c r="AF772" s="158"/>
    </row>
    <row r="773" spans="29:32" ht="20.25" customHeight="1" x14ac:dyDescent="0.15">
      <c r="AC773" s="56"/>
      <c r="AF773" s="158"/>
    </row>
    <row r="774" spans="29:32" ht="20.25" customHeight="1" x14ac:dyDescent="0.15">
      <c r="AC774" s="56"/>
      <c r="AF774" s="158"/>
    </row>
    <row r="775" spans="29:32" ht="20.25" customHeight="1" x14ac:dyDescent="0.15">
      <c r="AC775" s="56"/>
      <c r="AF775" s="158"/>
    </row>
    <row r="776" spans="29:32" ht="20.25" customHeight="1" x14ac:dyDescent="0.15">
      <c r="AC776" s="56"/>
      <c r="AF776" s="158"/>
    </row>
    <row r="777" spans="29:32" ht="20.25" customHeight="1" x14ac:dyDescent="0.15">
      <c r="AC777" s="56"/>
      <c r="AF777" s="158"/>
    </row>
    <row r="778" spans="29:32" ht="20.25" customHeight="1" x14ac:dyDescent="0.15">
      <c r="AC778" s="56"/>
      <c r="AF778" s="158"/>
    </row>
    <row r="779" spans="29:32" ht="20.25" customHeight="1" x14ac:dyDescent="0.15">
      <c r="AC779" s="56"/>
      <c r="AF779" s="158"/>
    </row>
    <row r="780" spans="29:32" ht="20.25" customHeight="1" x14ac:dyDescent="0.15">
      <c r="AC780" s="56"/>
      <c r="AF780" s="158"/>
    </row>
    <row r="781" spans="29:32" ht="20.25" customHeight="1" x14ac:dyDescent="0.15">
      <c r="AC781" s="56"/>
      <c r="AF781" s="158"/>
    </row>
    <row r="782" spans="29:32" ht="20.25" customHeight="1" x14ac:dyDescent="0.15">
      <c r="AC782" s="56"/>
      <c r="AF782" s="158"/>
    </row>
    <row r="783" spans="29:32" ht="20.25" customHeight="1" x14ac:dyDescent="0.15">
      <c r="AC783" s="56"/>
      <c r="AF783" s="158"/>
    </row>
    <row r="784" spans="29:32" ht="20.25" customHeight="1" x14ac:dyDescent="0.15">
      <c r="AC784" s="56"/>
      <c r="AF784" s="158"/>
    </row>
    <row r="785" spans="1:32" ht="20.25" customHeight="1" x14ac:dyDescent="0.15">
      <c r="AC785" s="56"/>
      <c r="AF785" s="158"/>
    </row>
    <row r="786" spans="1:32" ht="20.25" customHeight="1" x14ac:dyDescent="0.15">
      <c r="AC786" s="56"/>
      <c r="AF786" s="158"/>
    </row>
    <row r="787" spans="1:32" ht="20.25" customHeight="1" x14ac:dyDescent="0.15">
      <c r="AC787" s="56"/>
      <c r="AF787" s="158"/>
    </row>
    <row r="788" spans="1:32" ht="20.25" customHeight="1" x14ac:dyDescent="0.15">
      <c r="H788" s="185"/>
      <c r="AC788" s="56"/>
      <c r="AF788" s="158"/>
    </row>
    <row r="789" spans="1:32" ht="20.25" customHeight="1" x14ac:dyDescent="0.15">
      <c r="H789" s="185"/>
      <c r="AC789" s="56"/>
      <c r="AF789" s="158"/>
    </row>
    <row r="790" spans="1:32" ht="20.25" customHeight="1" x14ac:dyDescent="0.15">
      <c r="H790" s="185"/>
      <c r="AC790" s="56"/>
      <c r="AF790" s="158"/>
    </row>
    <row r="791" spans="1:32" ht="20.25" customHeight="1" x14ac:dyDescent="0.15">
      <c r="H791" s="185"/>
      <c r="AC791" s="56"/>
      <c r="AF791" s="158"/>
    </row>
    <row r="792" spans="1:32" ht="20.25" customHeight="1" x14ac:dyDescent="0.15">
      <c r="H792" s="185"/>
      <c r="AC792" s="56"/>
      <c r="AF792" s="158"/>
    </row>
    <row r="793" spans="1:32" ht="20.25" customHeight="1" x14ac:dyDescent="0.15">
      <c r="A793" s="146"/>
      <c r="B793" s="154"/>
      <c r="C793" s="154"/>
      <c r="D793" s="154"/>
      <c r="E793" s="154"/>
      <c r="F793" s="154"/>
      <c r="G793" s="160"/>
      <c r="H793" s="165"/>
      <c r="I793" s="62"/>
      <c r="J793" s="154"/>
      <c r="K793" s="154"/>
      <c r="L793" s="154"/>
      <c r="M793" s="154"/>
      <c r="N793" s="154"/>
      <c r="O793" s="154"/>
      <c r="P793" s="154"/>
      <c r="Q793" s="154"/>
      <c r="R793" s="154"/>
      <c r="S793" s="154"/>
      <c r="T793" s="154"/>
      <c r="U793" s="154"/>
      <c r="V793" s="154"/>
      <c r="W793" s="154"/>
      <c r="X793" s="154"/>
      <c r="Y793" s="154"/>
      <c r="Z793" s="154"/>
      <c r="AA793" s="154"/>
      <c r="AB793" s="160"/>
      <c r="AC793" s="62"/>
      <c r="AD793" s="154"/>
      <c r="AE793" s="154"/>
      <c r="AF793" s="160"/>
    </row>
    <row r="794" spans="1:32" ht="20.25" customHeight="1" x14ac:dyDescent="0.15">
      <c r="AC794" s="56"/>
      <c r="AF794" s="158"/>
    </row>
    <row r="795" spans="1:32" ht="20.25" customHeight="1" x14ac:dyDescent="0.15">
      <c r="AC795" s="56"/>
      <c r="AF795" s="158"/>
    </row>
    <row r="796" spans="1:32" ht="20.25" customHeight="1" x14ac:dyDescent="0.15">
      <c r="AC796" s="56"/>
      <c r="AF796" s="158"/>
    </row>
    <row r="797" spans="1:32" ht="20.25" customHeight="1" x14ac:dyDescent="0.15">
      <c r="AC797" s="56"/>
      <c r="AF797" s="158"/>
    </row>
    <row r="798" spans="1:32" ht="20.25" customHeight="1" x14ac:dyDescent="0.15">
      <c r="AC798" s="56"/>
      <c r="AF798" s="158"/>
    </row>
    <row r="799" spans="1:32" ht="20.25" customHeight="1" x14ac:dyDescent="0.15">
      <c r="AC799" s="56"/>
      <c r="AF799" s="158"/>
    </row>
    <row r="800" spans="1:32" ht="20.25" customHeight="1" x14ac:dyDescent="0.15">
      <c r="AC800" s="56"/>
      <c r="AF800" s="158"/>
    </row>
    <row r="801" spans="29:32" ht="20.25" customHeight="1" x14ac:dyDescent="0.15">
      <c r="AC801" s="56"/>
      <c r="AF801" s="158"/>
    </row>
    <row r="802" spans="29:32" ht="20.25" customHeight="1" x14ac:dyDescent="0.15">
      <c r="AC802" s="56"/>
      <c r="AF802" s="158"/>
    </row>
    <row r="803" spans="29:32" ht="20.25" customHeight="1" x14ac:dyDescent="0.15">
      <c r="AC803" s="56"/>
      <c r="AF803" s="158"/>
    </row>
    <row r="804" spans="29:32" ht="20.25" customHeight="1" x14ac:dyDescent="0.15">
      <c r="AC804" s="56"/>
      <c r="AF804" s="158"/>
    </row>
    <row r="805" spans="29:32" ht="20.25" customHeight="1" x14ac:dyDescent="0.15">
      <c r="AC805" s="56"/>
      <c r="AF805" s="158"/>
    </row>
    <row r="806" spans="29:32" ht="20.25" customHeight="1" x14ac:dyDescent="0.15">
      <c r="AC806" s="56"/>
      <c r="AF806" s="158"/>
    </row>
    <row r="807" spans="29:32" ht="20.25" customHeight="1" x14ac:dyDescent="0.15">
      <c r="AC807" s="56"/>
      <c r="AF807" s="158"/>
    </row>
    <row r="808" spans="29:32" ht="20.25" customHeight="1" x14ac:dyDescent="0.15">
      <c r="AC808" s="56"/>
      <c r="AF808" s="158"/>
    </row>
    <row r="809" spans="29:32" ht="20.25" customHeight="1" x14ac:dyDescent="0.15">
      <c r="AC809" s="56"/>
      <c r="AF809" s="158"/>
    </row>
    <row r="810" spans="29:32" ht="20.25" customHeight="1" x14ac:dyDescent="0.15">
      <c r="AC810" s="56"/>
      <c r="AF810" s="158"/>
    </row>
    <row r="811" spans="29:32" ht="20.25" customHeight="1" x14ac:dyDescent="0.15">
      <c r="AC811" s="56"/>
      <c r="AF811" s="158"/>
    </row>
    <row r="812" spans="29:32" ht="20.25" customHeight="1" x14ac:dyDescent="0.15">
      <c r="AC812" s="56"/>
      <c r="AF812" s="158"/>
    </row>
    <row r="813" spans="29:32" ht="20.25" customHeight="1" x14ac:dyDescent="0.15">
      <c r="AC813" s="56"/>
      <c r="AF813" s="158"/>
    </row>
    <row r="814" spans="29:32" ht="20.25" customHeight="1" x14ac:dyDescent="0.15">
      <c r="AC814" s="56"/>
      <c r="AF814" s="158"/>
    </row>
    <row r="815" spans="29:32" ht="20.25" customHeight="1" x14ac:dyDescent="0.15">
      <c r="AC815" s="56"/>
      <c r="AF815" s="158"/>
    </row>
    <row r="816" spans="29:32" ht="20.25" customHeight="1" x14ac:dyDescent="0.15">
      <c r="AC816" s="56"/>
      <c r="AF816" s="158"/>
    </row>
    <row r="817" spans="1:32" ht="20.25" customHeight="1" x14ac:dyDescent="0.15">
      <c r="AC817" s="56"/>
      <c r="AF817" s="158"/>
    </row>
    <row r="818" spans="1:32" ht="20.25" customHeight="1" x14ac:dyDescent="0.15">
      <c r="AC818" s="56"/>
      <c r="AF818" s="158"/>
    </row>
    <row r="819" spans="1:32" ht="20.25" customHeight="1" x14ac:dyDescent="0.15">
      <c r="AC819" s="56"/>
      <c r="AF819" s="158"/>
    </row>
    <row r="820" spans="1:32" ht="20.25" customHeight="1" x14ac:dyDescent="0.15">
      <c r="AC820" s="56"/>
      <c r="AF820" s="158"/>
    </row>
    <row r="821" spans="1:32" ht="20.25" customHeight="1" x14ac:dyDescent="0.15">
      <c r="AC821" s="56"/>
      <c r="AF821" s="158"/>
    </row>
    <row r="822" spans="1:32" ht="20.25" customHeight="1" x14ac:dyDescent="0.15">
      <c r="AC822" s="56"/>
      <c r="AF822" s="158"/>
    </row>
    <row r="823" spans="1:32" ht="20.25" customHeight="1" x14ac:dyDescent="0.15">
      <c r="AC823" s="56"/>
      <c r="AF823" s="158"/>
    </row>
    <row r="824" spans="1:32" ht="20.25" customHeight="1" x14ac:dyDescent="0.15">
      <c r="AC824" s="56"/>
      <c r="AF824" s="158"/>
    </row>
    <row r="825" spans="1:32" ht="20.25" customHeight="1" x14ac:dyDescent="0.15">
      <c r="AC825" s="56"/>
      <c r="AF825" s="158"/>
    </row>
    <row r="826" spans="1:32" ht="20.25" customHeight="1" x14ac:dyDescent="0.15">
      <c r="AC826" s="56"/>
      <c r="AF826" s="158"/>
    </row>
    <row r="827" spans="1:32" ht="20.25" customHeight="1" x14ac:dyDescent="0.15">
      <c r="H827" s="185"/>
      <c r="AC827" s="56"/>
      <c r="AF827" s="158"/>
    </row>
    <row r="828" spans="1:32" ht="20.25" customHeight="1" x14ac:dyDescent="0.15">
      <c r="H828" s="185"/>
      <c r="AC828" s="56"/>
      <c r="AF828" s="158"/>
    </row>
    <row r="829" spans="1:32" ht="20.25" customHeight="1" x14ac:dyDescent="0.15">
      <c r="H829" s="185"/>
      <c r="AC829" s="56"/>
      <c r="AF829" s="158"/>
    </row>
    <row r="830" spans="1:32" ht="20.25" customHeight="1" x14ac:dyDescent="0.15">
      <c r="H830" s="185"/>
      <c r="AC830" s="56"/>
      <c r="AF830" s="158"/>
    </row>
    <row r="831" spans="1:32" ht="20.25" customHeight="1" x14ac:dyDescent="0.15">
      <c r="H831" s="185"/>
      <c r="AC831" s="56"/>
      <c r="AF831" s="158"/>
    </row>
    <row r="832" spans="1:32" ht="20.25" customHeight="1" x14ac:dyDescent="0.15">
      <c r="A832" s="146"/>
      <c r="B832" s="154"/>
      <c r="C832" s="154"/>
      <c r="D832" s="154"/>
      <c r="E832" s="154"/>
      <c r="F832" s="154"/>
      <c r="G832" s="160"/>
      <c r="H832" s="165"/>
      <c r="I832" s="62"/>
      <c r="J832" s="154"/>
      <c r="K832" s="154"/>
      <c r="L832" s="154"/>
      <c r="M832" s="154"/>
      <c r="N832" s="154"/>
      <c r="O832" s="154"/>
      <c r="P832" s="154"/>
      <c r="Q832" s="154"/>
      <c r="R832" s="154"/>
      <c r="S832" s="154"/>
      <c r="T832" s="154"/>
      <c r="U832" s="154"/>
      <c r="V832" s="154"/>
      <c r="W832" s="154"/>
      <c r="X832" s="154"/>
      <c r="Y832" s="154"/>
      <c r="Z832" s="154"/>
      <c r="AA832" s="154"/>
      <c r="AB832" s="160"/>
      <c r="AC832" s="62"/>
      <c r="AD832" s="154"/>
      <c r="AE832" s="154"/>
      <c r="AF832" s="160"/>
    </row>
    <row r="833" spans="29:32" ht="20.25" customHeight="1" x14ac:dyDescent="0.15">
      <c r="AC833" s="56"/>
      <c r="AF833" s="158"/>
    </row>
    <row r="834" spans="29:32" ht="20.25" customHeight="1" x14ac:dyDescent="0.15">
      <c r="AC834" s="56"/>
      <c r="AF834" s="158"/>
    </row>
    <row r="835" spans="29:32" ht="20.25" customHeight="1" x14ac:dyDescent="0.15">
      <c r="AC835" s="56"/>
      <c r="AF835" s="158"/>
    </row>
    <row r="836" spans="29:32" ht="20.25" customHeight="1" x14ac:dyDescent="0.15">
      <c r="AC836" s="56"/>
      <c r="AF836" s="158"/>
    </row>
    <row r="837" spans="29:32" ht="20.25" customHeight="1" x14ac:dyDescent="0.15">
      <c r="AC837" s="56"/>
      <c r="AF837" s="158"/>
    </row>
    <row r="838" spans="29:32" ht="20.25" customHeight="1" x14ac:dyDescent="0.15">
      <c r="AC838" s="56"/>
      <c r="AF838" s="158"/>
    </row>
    <row r="839" spans="29:32" ht="20.25" customHeight="1" x14ac:dyDescent="0.15">
      <c r="AC839" s="56"/>
      <c r="AF839" s="158"/>
    </row>
    <row r="840" spans="29:32" ht="20.25" customHeight="1" x14ac:dyDescent="0.15">
      <c r="AC840" s="56"/>
      <c r="AF840" s="158"/>
    </row>
    <row r="841" spans="29:32" ht="20.25" customHeight="1" x14ac:dyDescent="0.15">
      <c r="AC841" s="56"/>
      <c r="AF841" s="158"/>
    </row>
    <row r="842" spans="29:32" ht="20.25" customHeight="1" x14ac:dyDescent="0.15">
      <c r="AC842" s="56"/>
      <c r="AF842" s="158"/>
    </row>
    <row r="843" spans="29:32" ht="20.25" customHeight="1" x14ac:dyDescent="0.15">
      <c r="AC843" s="56"/>
      <c r="AF843" s="158"/>
    </row>
    <row r="844" spans="29:32" ht="20.25" customHeight="1" x14ac:dyDescent="0.15">
      <c r="AC844" s="56"/>
      <c r="AF844" s="158"/>
    </row>
    <row r="845" spans="29:32" ht="20.25" customHeight="1" x14ac:dyDescent="0.15">
      <c r="AC845" s="56"/>
      <c r="AF845" s="158"/>
    </row>
    <row r="846" spans="29:32" ht="20.25" customHeight="1" x14ac:dyDescent="0.15">
      <c r="AC846" s="56"/>
      <c r="AF846" s="158"/>
    </row>
    <row r="847" spans="29:32" ht="20.25" customHeight="1" x14ac:dyDescent="0.15">
      <c r="AC847" s="56"/>
      <c r="AF847" s="158"/>
    </row>
    <row r="848" spans="29:32" ht="20.25" customHeight="1" x14ac:dyDescent="0.15">
      <c r="AC848" s="56"/>
      <c r="AF848" s="158"/>
    </row>
    <row r="849" spans="1:32" ht="20.25" customHeight="1" x14ac:dyDescent="0.15">
      <c r="AC849" s="56"/>
      <c r="AF849" s="158"/>
    </row>
    <row r="850" spans="1:32" ht="20.25" customHeight="1" x14ac:dyDescent="0.15">
      <c r="AC850" s="56"/>
      <c r="AF850" s="158"/>
    </row>
    <row r="851" spans="1:32" ht="20.25" customHeight="1" x14ac:dyDescent="0.15">
      <c r="AC851" s="56"/>
      <c r="AF851" s="158"/>
    </row>
    <row r="852" spans="1:32" ht="20.25" customHeight="1" x14ac:dyDescent="0.15">
      <c r="AC852" s="56"/>
      <c r="AF852" s="158"/>
    </row>
    <row r="853" spans="1:32" ht="20.25" customHeight="1" x14ac:dyDescent="0.15">
      <c r="AC853" s="56"/>
      <c r="AF853" s="158"/>
    </row>
    <row r="854" spans="1:32" ht="20.25" customHeight="1" x14ac:dyDescent="0.15">
      <c r="AC854" s="56"/>
      <c r="AF854" s="158"/>
    </row>
    <row r="855" spans="1:32" ht="20.25" customHeight="1" x14ac:dyDescent="0.15">
      <c r="H855" s="185"/>
      <c r="AC855" s="56"/>
      <c r="AF855" s="158"/>
    </row>
    <row r="856" spans="1:32" ht="20.25" customHeight="1" x14ac:dyDescent="0.15">
      <c r="H856" s="185"/>
      <c r="AC856" s="56"/>
      <c r="AF856" s="158"/>
    </row>
    <row r="857" spans="1:32" ht="20.25" customHeight="1" x14ac:dyDescent="0.15">
      <c r="H857" s="185"/>
      <c r="AC857" s="56"/>
      <c r="AF857" s="158"/>
    </row>
    <row r="858" spans="1:32" ht="20.25" customHeight="1" x14ac:dyDescent="0.15">
      <c r="H858" s="185"/>
      <c r="AC858" s="56"/>
      <c r="AF858" s="158"/>
    </row>
    <row r="859" spans="1:32" ht="20.25" customHeight="1" x14ac:dyDescent="0.15">
      <c r="H859" s="185"/>
      <c r="AC859" s="56"/>
      <c r="AF859" s="158"/>
    </row>
    <row r="860" spans="1:32" ht="20.25" customHeight="1" x14ac:dyDescent="0.15">
      <c r="A860" s="146"/>
      <c r="B860" s="154"/>
      <c r="C860" s="154"/>
      <c r="D860" s="154"/>
      <c r="E860" s="154"/>
      <c r="F860" s="154"/>
      <c r="G860" s="160"/>
      <c r="H860" s="165"/>
      <c r="I860" s="62"/>
      <c r="J860" s="154"/>
      <c r="K860" s="154"/>
      <c r="L860" s="154"/>
      <c r="M860" s="154"/>
      <c r="N860" s="154"/>
      <c r="O860" s="154"/>
      <c r="P860" s="154"/>
      <c r="Q860" s="154"/>
      <c r="R860" s="154"/>
      <c r="S860" s="154"/>
      <c r="T860" s="154"/>
      <c r="U860" s="154"/>
      <c r="V860" s="154"/>
      <c r="W860" s="154"/>
      <c r="X860" s="154"/>
      <c r="Y860" s="154"/>
      <c r="Z860" s="154"/>
      <c r="AA860" s="154"/>
      <c r="AB860" s="160"/>
      <c r="AC860" s="62"/>
      <c r="AD860" s="154"/>
      <c r="AE860" s="154"/>
      <c r="AF860" s="160"/>
    </row>
    <row r="861" spans="1:32" ht="20.25" customHeight="1" x14ac:dyDescent="0.15">
      <c r="AC861" s="56"/>
      <c r="AF861" s="158"/>
    </row>
    <row r="862" spans="1:32" ht="20.25" customHeight="1" x14ac:dyDescent="0.15">
      <c r="AC862" s="56"/>
      <c r="AF862" s="158"/>
    </row>
    <row r="863" spans="1:32" ht="20.25" customHeight="1" x14ac:dyDescent="0.15">
      <c r="AC863" s="56"/>
      <c r="AF863" s="158"/>
    </row>
    <row r="864" spans="1:32" ht="20.25" customHeight="1" x14ac:dyDescent="0.15">
      <c r="AC864" s="56"/>
      <c r="AF864" s="158"/>
    </row>
    <row r="865" spans="29:32" ht="20.25" customHeight="1" x14ac:dyDescent="0.15">
      <c r="AC865" s="56"/>
      <c r="AF865" s="158"/>
    </row>
    <row r="866" spans="29:32" ht="20.25" customHeight="1" x14ac:dyDescent="0.15">
      <c r="AC866" s="56"/>
      <c r="AF866" s="158"/>
    </row>
    <row r="867" spans="29:32" ht="20.25" customHeight="1" x14ac:dyDescent="0.15">
      <c r="AC867" s="56"/>
      <c r="AF867" s="158"/>
    </row>
    <row r="868" spans="29:32" ht="20.25" customHeight="1" x14ac:dyDescent="0.15">
      <c r="AC868" s="56"/>
      <c r="AF868" s="158"/>
    </row>
    <row r="869" spans="29:32" ht="20.25" customHeight="1" x14ac:dyDescent="0.15">
      <c r="AC869" s="56"/>
      <c r="AF869" s="158"/>
    </row>
    <row r="870" spans="29:32" ht="20.25" customHeight="1" x14ac:dyDescent="0.15">
      <c r="AC870" s="56"/>
      <c r="AF870" s="158"/>
    </row>
    <row r="871" spans="29:32" ht="20.25" customHeight="1" x14ac:dyDescent="0.15">
      <c r="AC871" s="56"/>
      <c r="AF871" s="158"/>
    </row>
    <row r="872" spans="29:32" ht="20.25" customHeight="1" x14ac:dyDescent="0.15">
      <c r="AC872" s="56"/>
      <c r="AF872" s="158"/>
    </row>
    <row r="873" spans="29:32" ht="20.25" customHeight="1" x14ac:dyDescent="0.15">
      <c r="AC873" s="56"/>
      <c r="AF873" s="158"/>
    </row>
    <row r="874" spans="29:32" ht="20.25" customHeight="1" x14ac:dyDescent="0.15">
      <c r="AC874" s="56"/>
      <c r="AF874" s="158"/>
    </row>
    <row r="875" spans="29:32" ht="20.25" customHeight="1" x14ac:dyDescent="0.15">
      <c r="AC875" s="56"/>
      <c r="AF875" s="158"/>
    </row>
    <row r="876" spans="29:32" ht="20.25" customHeight="1" x14ac:dyDescent="0.15">
      <c r="AC876" s="56"/>
      <c r="AF876" s="158"/>
    </row>
    <row r="877" spans="29:32" ht="20.25" customHeight="1" x14ac:dyDescent="0.15">
      <c r="AC877" s="56"/>
      <c r="AF877" s="158"/>
    </row>
    <row r="878" spans="29:32" ht="20.25" customHeight="1" x14ac:dyDescent="0.15">
      <c r="AC878" s="56"/>
      <c r="AF878" s="158"/>
    </row>
    <row r="879" spans="29:32" ht="20.25" customHeight="1" x14ac:dyDescent="0.15">
      <c r="AC879" s="56"/>
      <c r="AF879" s="158"/>
    </row>
    <row r="880" spans="29:32" ht="20.25" customHeight="1" x14ac:dyDescent="0.15">
      <c r="AC880" s="56"/>
      <c r="AF880" s="158"/>
    </row>
    <row r="881" spans="8:32" ht="20.25" customHeight="1" x14ac:dyDescent="0.15">
      <c r="AC881" s="56"/>
      <c r="AF881" s="158"/>
    </row>
    <row r="882" spans="8:32" ht="20.25" customHeight="1" x14ac:dyDescent="0.15">
      <c r="AC882" s="56"/>
      <c r="AF882" s="158"/>
    </row>
    <row r="883" spans="8:32" ht="20.25" customHeight="1" x14ac:dyDescent="0.15">
      <c r="AC883" s="56"/>
      <c r="AF883" s="158"/>
    </row>
    <row r="884" spans="8:32" ht="20.25" customHeight="1" x14ac:dyDescent="0.15">
      <c r="AC884" s="56"/>
      <c r="AF884" s="158"/>
    </row>
    <row r="885" spans="8:32" ht="20.25" customHeight="1" x14ac:dyDescent="0.15">
      <c r="AC885" s="56"/>
      <c r="AF885" s="158"/>
    </row>
    <row r="886" spans="8:32" ht="20.25" customHeight="1" x14ac:dyDescent="0.15">
      <c r="AC886" s="56"/>
      <c r="AF886" s="158"/>
    </row>
    <row r="887" spans="8:32" ht="20.25" customHeight="1" x14ac:dyDescent="0.15">
      <c r="AC887" s="56"/>
      <c r="AF887" s="158"/>
    </row>
    <row r="888" spans="8:32" ht="20.25" customHeight="1" x14ac:dyDescent="0.15">
      <c r="AC888" s="56"/>
      <c r="AF888" s="158"/>
    </row>
    <row r="889" spans="8:32" ht="20.25" customHeight="1" x14ac:dyDescent="0.15">
      <c r="AC889" s="56"/>
      <c r="AF889" s="158"/>
    </row>
    <row r="890" spans="8:32" ht="20.25" customHeight="1" x14ac:dyDescent="0.15">
      <c r="AC890" s="56"/>
      <c r="AF890" s="158"/>
    </row>
    <row r="891" spans="8:32" ht="20.25" customHeight="1" x14ac:dyDescent="0.15">
      <c r="AC891" s="56"/>
      <c r="AF891" s="158"/>
    </row>
    <row r="892" spans="8:32" ht="20.25" customHeight="1" x14ac:dyDescent="0.15">
      <c r="AC892" s="56"/>
      <c r="AF892" s="158"/>
    </row>
    <row r="893" spans="8:32" ht="20.25" customHeight="1" x14ac:dyDescent="0.15">
      <c r="AC893" s="56"/>
      <c r="AF893" s="158"/>
    </row>
    <row r="894" spans="8:32" ht="20.25" customHeight="1" x14ac:dyDescent="0.15">
      <c r="AC894" s="56"/>
      <c r="AF894" s="158"/>
    </row>
    <row r="895" spans="8:32" ht="20.25" customHeight="1" x14ac:dyDescent="0.15">
      <c r="H895" s="185"/>
      <c r="AC895" s="56"/>
      <c r="AF895" s="158"/>
    </row>
    <row r="896" spans="8:32" ht="20.25" customHeight="1" x14ac:dyDescent="0.15">
      <c r="H896" s="185"/>
      <c r="AC896" s="56"/>
      <c r="AF896" s="158"/>
    </row>
    <row r="897" spans="1:32" ht="20.25" customHeight="1" x14ac:dyDescent="0.15">
      <c r="H897" s="185"/>
      <c r="AC897" s="56"/>
      <c r="AF897" s="158"/>
    </row>
    <row r="898" spans="1:32" ht="20.25" customHeight="1" x14ac:dyDescent="0.15">
      <c r="H898" s="185"/>
      <c r="AC898" s="56"/>
      <c r="AF898" s="158"/>
    </row>
    <row r="899" spans="1:32" ht="20.25" customHeight="1" x14ac:dyDescent="0.15">
      <c r="H899" s="185"/>
      <c r="AC899" s="56"/>
      <c r="AF899" s="158"/>
    </row>
    <row r="900" spans="1:32" ht="20.25" customHeight="1" x14ac:dyDescent="0.15">
      <c r="A900" s="146"/>
      <c r="B900" s="154"/>
      <c r="C900" s="154"/>
      <c r="D900" s="154"/>
      <c r="E900" s="154"/>
      <c r="F900" s="154"/>
      <c r="G900" s="160"/>
      <c r="H900" s="165"/>
      <c r="I900" s="62"/>
      <c r="J900" s="154"/>
      <c r="K900" s="154"/>
      <c r="L900" s="154"/>
      <c r="M900" s="154"/>
      <c r="N900" s="154"/>
      <c r="O900" s="154"/>
      <c r="P900" s="154"/>
      <c r="Q900" s="154"/>
      <c r="R900" s="154"/>
      <c r="S900" s="154"/>
      <c r="T900" s="154"/>
      <c r="U900" s="154"/>
      <c r="V900" s="154"/>
      <c r="W900" s="154"/>
      <c r="X900" s="154"/>
      <c r="Y900" s="154"/>
      <c r="Z900" s="154"/>
      <c r="AA900" s="154"/>
      <c r="AB900" s="160"/>
      <c r="AC900" s="62"/>
      <c r="AD900" s="154"/>
      <c r="AE900" s="154"/>
      <c r="AF900" s="160"/>
    </row>
    <row r="901" spans="1:32" ht="20.25" customHeight="1" x14ac:dyDescent="0.15">
      <c r="AC901" s="56"/>
      <c r="AF901" s="158"/>
    </row>
    <row r="902" spans="1:32" ht="20.25" customHeight="1" x14ac:dyDescent="0.15">
      <c r="AC902" s="56"/>
      <c r="AF902" s="158"/>
    </row>
    <row r="903" spans="1:32" ht="20.25" customHeight="1" x14ac:dyDescent="0.15">
      <c r="AC903" s="56"/>
      <c r="AF903" s="158"/>
    </row>
    <row r="904" spans="1:32" ht="20.25" customHeight="1" x14ac:dyDescent="0.15">
      <c r="AC904" s="56"/>
      <c r="AF904" s="158"/>
    </row>
    <row r="905" spans="1:32" ht="20.25" customHeight="1" x14ac:dyDescent="0.15">
      <c r="AC905" s="56"/>
      <c r="AF905" s="158"/>
    </row>
    <row r="906" spans="1:32" ht="20.25" customHeight="1" x14ac:dyDescent="0.15">
      <c r="AC906" s="56"/>
      <c r="AF906" s="158"/>
    </row>
    <row r="907" spans="1:32" ht="20.25" customHeight="1" x14ac:dyDescent="0.15">
      <c r="AC907" s="56"/>
      <c r="AF907" s="158"/>
    </row>
    <row r="908" spans="1:32" ht="20.25" customHeight="1" x14ac:dyDescent="0.15">
      <c r="AC908" s="56"/>
      <c r="AF908" s="158"/>
    </row>
    <row r="909" spans="1:32" ht="20.25" customHeight="1" x14ac:dyDescent="0.15">
      <c r="AC909" s="56"/>
      <c r="AF909" s="158"/>
    </row>
    <row r="910" spans="1:32" ht="20.25" customHeight="1" x14ac:dyDescent="0.15">
      <c r="AC910" s="56"/>
      <c r="AF910" s="158"/>
    </row>
    <row r="911" spans="1:32" ht="20.25" customHeight="1" x14ac:dyDescent="0.15">
      <c r="AC911" s="56"/>
      <c r="AF911" s="158"/>
    </row>
    <row r="912" spans="1:32" ht="20.25" customHeight="1" x14ac:dyDescent="0.15">
      <c r="AC912" s="56"/>
      <c r="AF912" s="158"/>
    </row>
    <row r="913" spans="29:32" ht="20.25" customHeight="1" x14ac:dyDescent="0.15">
      <c r="AC913" s="56"/>
      <c r="AF913" s="158"/>
    </row>
    <row r="914" spans="29:32" ht="20.25" customHeight="1" x14ac:dyDescent="0.15">
      <c r="AC914" s="56"/>
      <c r="AF914" s="158"/>
    </row>
    <row r="915" spans="29:32" ht="20.25" customHeight="1" x14ac:dyDescent="0.15">
      <c r="AC915" s="56"/>
      <c r="AF915" s="158"/>
    </row>
    <row r="916" spans="29:32" ht="20.25" customHeight="1" x14ac:dyDescent="0.15">
      <c r="AC916" s="56"/>
      <c r="AF916" s="158"/>
    </row>
    <row r="917" spans="29:32" ht="20.25" customHeight="1" x14ac:dyDescent="0.15">
      <c r="AC917" s="56"/>
      <c r="AF917" s="158"/>
    </row>
    <row r="918" spans="29:32" ht="20.25" customHeight="1" x14ac:dyDescent="0.15">
      <c r="AC918" s="56"/>
      <c r="AF918" s="158"/>
    </row>
    <row r="919" spans="29:32" ht="20.25" customHeight="1" x14ac:dyDescent="0.15">
      <c r="AC919" s="56"/>
      <c r="AF919" s="158"/>
    </row>
    <row r="920" spans="29:32" ht="20.25" customHeight="1" x14ac:dyDescent="0.15">
      <c r="AC920" s="56"/>
      <c r="AF920" s="158"/>
    </row>
    <row r="921" spans="29:32" ht="20.25" customHeight="1" x14ac:dyDescent="0.15">
      <c r="AC921" s="56"/>
      <c r="AF921" s="158"/>
    </row>
    <row r="922" spans="29:32" ht="20.25" customHeight="1" x14ac:dyDescent="0.15">
      <c r="AC922" s="56"/>
      <c r="AF922" s="158"/>
    </row>
    <row r="923" spans="29:32" ht="20.25" customHeight="1" x14ac:dyDescent="0.15">
      <c r="AC923" s="56"/>
      <c r="AF923" s="158"/>
    </row>
    <row r="924" spans="29:32" ht="20.25" customHeight="1" x14ac:dyDescent="0.15">
      <c r="AC924" s="56"/>
      <c r="AF924" s="158"/>
    </row>
    <row r="925" spans="29:32" ht="20.25" customHeight="1" x14ac:dyDescent="0.15">
      <c r="AC925" s="56"/>
      <c r="AF925" s="158"/>
    </row>
    <row r="926" spans="29:32" ht="20.25" customHeight="1" x14ac:dyDescent="0.15">
      <c r="AC926" s="56"/>
      <c r="AF926" s="158"/>
    </row>
    <row r="927" spans="29:32" ht="20.25" customHeight="1" x14ac:dyDescent="0.15">
      <c r="AC927" s="56"/>
      <c r="AF927" s="158"/>
    </row>
    <row r="928" spans="29:32" ht="20.25" customHeight="1" x14ac:dyDescent="0.15">
      <c r="AC928" s="56"/>
      <c r="AF928" s="158"/>
    </row>
    <row r="929" spans="1:32" ht="20.25" customHeight="1" x14ac:dyDescent="0.15">
      <c r="AC929" s="56"/>
      <c r="AF929" s="158"/>
    </row>
    <row r="930" spans="1:32" ht="20.25" customHeight="1" x14ac:dyDescent="0.15">
      <c r="AC930" s="56"/>
      <c r="AF930" s="158"/>
    </row>
    <row r="931" spans="1:32" ht="20.25" customHeight="1" x14ac:dyDescent="0.15">
      <c r="AC931" s="56"/>
      <c r="AF931" s="158"/>
    </row>
    <row r="932" spans="1:32" ht="20.25" customHeight="1" x14ac:dyDescent="0.15">
      <c r="AC932" s="56"/>
      <c r="AF932" s="158"/>
    </row>
    <row r="933" spans="1:32" ht="20.25" customHeight="1" x14ac:dyDescent="0.15">
      <c r="AC933" s="56"/>
      <c r="AF933" s="158"/>
    </row>
    <row r="934" spans="1:32" ht="20.25" customHeight="1" x14ac:dyDescent="0.15">
      <c r="AC934" s="56"/>
      <c r="AF934" s="158"/>
    </row>
    <row r="935" spans="1:32" ht="20.25" customHeight="1" x14ac:dyDescent="0.15">
      <c r="H935" s="185"/>
      <c r="AC935" s="56"/>
      <c r="AF935" s="158"/>
    </row>
    <row r="936" spans="1:32" ht="20.25" customHeight="1" x14ac:dyDescent="0.15">
      <c r="H936" s="185"/>
      <c r="AC936" s="56"/>
      <c r="AF936" s="158"/>
    </row>
    <row r="937" spans="1:32" ht="20.25" customHeight="1" x14ac:dyDescent="0.15">
      <c r="H937" s="185"/>
      <c r="AC937" s="56"/>
      <c r="AF937" s="158"/>
    </row>
    <row r="938" spans="1:32" ht="20.25" customHeight="1" x14ac:dyDescent="0.15">
      <c r="H938" s="185"/>
      <c r="AC938" s="56"/>
      <c r="AF938" s="158"/>
    </row>
    <row r="939" spans="1:32" ht="20.25" customHeight="1" x14ac:dyDescent="0.15">
      <c r="H939" s="185"/>
      <c r="AC939" s="56"/>
      <c r="AF939" s="158"/>
    </row>
    <row r="940" spans="1:32" ht="20.25" customHeight="1" x14ac:dyDescent="0.15">
      <c r="A940" s="146"/>
      <c r="B940" s="154"/>
      <c r="C940" s="154"/>
      <c r="D940" s="154"/>
      <c r="E940" s="154"/>
      <c r="F940" s="154"/>
      <c r="G940" s="160"/>
      <c r="H940" s="165"/>
      <c r="I940" s="62"/>
      <c r="J940" s="154"/>
      <c r="K940" s="154"/>
      <c r="L940" s="154"/>
      <c r="M940" s="154"/>
      <c r="N940" s="154"/>
      <c r="O940" s="154"/>
      <c r="P940" s="154"/>
      <c r="Q940" s="154"/>
      <c r="R940" s="154"/>
      <c r="S940" s="154"/>
      <c r="T940" s="154"/>
      <c r="U940" s="154"/>
      <c r="V940" s="154"/>
      <c r="W940" s="154"/>
      <c r="X940" s="154"/>
      <c r="Y940" s="154"/>
      <c r="Z940" s="154"/>
      <c r="AA940" s="154"/>
      <c r="AB940" s="160"/>
      <c r="AC940" s="62"/>
      <c r="AD940" s="154"/>
      <c r="AE940" s="154"/>
      <c r="AF940" s="160"/>
    </row>
    <row r="941" spans="1:32" ht="20.25" customHeight="1" x14ac:dyDescent="0.15">
      <c r="AC941" s="56"/>
      <c r="AF941" s="158"/>
    </row>
    <row r="942" spans="1:32" ht="20.25" customHeight="1" x14ac:dyDescent="0.15">
      <c r="AC942" s="56"/>
      <c r="AF942" s="158"/>
    </row>
    <row r="943" spans="1:32" ht="20.25" customHeight="1" x14ac:dyDescent="0.15">
      <c r="AC943" s="56"/>
      <c r="AF943" s="158"/>
    </row>
    <row r="944" spans="1:32" ht="20.25" customHeight="1" x14ac:dyDescent="0.15">
      <c r="AC944" s="56"/>
      <c r="AF944" s="158"/>
    </row>
    <row r="945" spans="29:32" ht="20.25" customHeight="1" x14ac:dyDescent="0.15">
      <c r="AC945" s="56"/>
      <c r="AF945" s="158"/>
    </row>
    <row r="946" spans="29:32" ht="20.25" customHeight="1" x14ac:dyDescent="0.15">
      <c r="AC946" s="56"/>
      <c r="AF946" s="158"/>
    </row>
    <row r="947" spans="29:32" ht="20.25" customHeight="1" x14ac:dyDescent="0.15">
      <c r="AC947" s="56"/>
      <c r="AF947" s="158"/>
    </row>
    <row r="948" spans="29:32" ht="20.25" customHeight="1" x14ac:dyDescent="0.15">
      <c r="AC948" s="56"/>
      <c r="AF948" s="158"/>
    </row>
    <row r="949" spans="29:32" ht="20.25" customHeight="1" x14ac:dyDescent="0.15">
      <c r="AC949" s="56"/>
      <c r="AF949" s="158"/>
    </row>
    <row r="950" spans="29:32" ht="20.25" customHeight="1" x14ac:dyDescent="0.15">
      <c r="AC950" s="56"/>
      <c r="AF950" s="158"/>
    </row>
    <row r="951" spans="29:32" ht="20.25" customHeight="1" x14ac:dyDescent="0.15">
      <c r="AC951" s="56"/>
      <c r="AF951" s="158"/>
    </row>
    <row r="952" spans="29:32" ht="20.25" customHeight="1" x14ac:dyDescent="0.15">
      <c r="AC952" s="56"/>
      <c r="AF952" s="158"/>
    </row>
    <row r="953" spans="29:32" ht="20.25" customHeight="1" x14ac:dyDescent="0.15">
      <c r="AC953" s="56"/>
      <c r="AF953" s="158"/>
    </row>
    <row r="954" spans="29:32" ht="20.25" customHeight="1" x14ac:dyDescent="0.15">
      <c r="AC954" s="56"/>
      <c r="AF954" s="158"/>
    </row>
    <row r="955" spans="29:32" ht="20.25" customHeight="1" x14ac:dyDescent="0.15">
      <c r="AC955" s="56"/>
      <c r="AF955" s="158"/>
    </row>
    <row r="956" spans="29:32" ht="20.25" customHeight="1" x14ac:dyDescent="0.15">
      <c r="AC956" s="56"/>
      <c r="AF956" s="158"/>
    </row>
    <row r="957" spans="29:32" ht="20.25" customHeight="1" x14ac:dyDescent="0.15">
      <c r="AC957" s="56"/>
      <c r="AF957" s="158"/>
    </row>
    <row r="958" spans="29:32" ht="20.25" customHeight="1" x14ac:dyDescent="0.15">
      <c r="AC958" s="56"/>
      <c r="AF958" s="158"/>
    </row>
    <row r="959" spans="29:32" ht="20.25" customHeight="1" x14ac:dyDescent="0.15">
      <c r="AC959" s="56"/>
      <c r="AF959" s="158"/>
    </row>
    <row r="960" spans="29:32" ht="20.25" customHeight="1" x14ac:dyDescent="0.15">
      <c r="AC960" s="56"/>
      <c r="AF960" s="158"/>
    </row>
    <row r="961" spans="1:32" ht="20.25" customHeight="1" x14ac:dyDescent="0.15">
      <c r="AC961" s="56"/>
      <c r="AF961" s="158"/>
    </row>
    <row r="962" spans="1:32" ht="20.25" customHeight="1" x14ac:dyDescent="0.15">
      <c r="AC962" s="56"/>
      <c r="AF962" s="158"/>
    </row>
    <row r="963" spans="1:32" ht="20.25" customHeight="1" x14ac:dyDescent="0.15">
      <c r="AC963" s="56"/>
      <c r="AF963" s="158"/>
    </row>
    <row r="964" spans="1:32" ht="20.25" customHeight="1" x14ac:dyDescent="0.15">
      <c r="H964" s="185"/>
      <c r="AC964" s="56"/>
      <c r="AF964" s="158"/>
    </row>
    <row r="965" spans="1:32" ht="20.25" customHeight="1" x14ac:dyDescent="0.15">
      <c r="H965" s="185"/>
      <c r="AC965" s="56"/>
      <c r="AF965" s="158"/>
    </row>
    <row r="966" spans="1:32" ht="20.25" customHeight="1" x14ac:dyDescent="0.15">
      <c r="H966" s="185"/>
      <c r="AC966" s="56"/>
      <c r="AF966" s="158"/>
    </row>
    <row r="967" spans="1:32" ht="20.25" customHeight="1" x14ac:dyDescent="0.15">
      <c r="H967" s="185"/>
      <c r="AC967" s="56"/>
      <c r="AF967" s="158"/>
    </row>
    <row r="968" spans="1:32" ht="20.25" customHeight="1" x14ac:dyDescent="0.15">
      <c r="H968" s="185"/>
      <c r="AC968" s="56"/>
      <c r="AF968" s="158"/>
    </row>
    <row r="969" spans="1:32" ht="20.25" customHeight="1" x14ac:dyDescent="0.15">
      <c r="A969" s="146"/>
      <c r="B969" s="154"/>
      <c r="C969" s="154"/>
      <c r="D969" s="154"/>
      <c r="E969" s="154"/>
      <c r="F969" s="154"/>
      <c r="G969" s="160"/>
      <c r="H969" s="165"/>
      <c r="I969" s="62"/>
      <c r="J969" s="154"/>
      <c r="K969" s="154"/>
      <c r="L969" s="154"/>
      <c r="M969" s="154"/>
      <c r="N969" s="154"/>
      <c r="O969" s="154"/>
      <c r="P969" s="154"/>
      <c r="Q969" s="154"/>
      <c r="R969" s="154"/>
      <c r="S969" s="154"/>
      <c r="T969" s="154"/>
      <c r="U969" s="154"/>
      <c r="V969" s="154"/>
      <c r="W969" s="154"/>
      <c r="X969" s="154"/>
      <c r="Y969" s="154"/>
      <c r="Z969" s="154"/>
      <c r="AA969" s="154"/>
      <c r="AB969" s="160"/>
      <c r="AC969" s="62"/>
      <c r="AD969" s="154"/>
      <c r="AE969" s="154"/>
      <c r="AF969" s="160"/>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09F09-4EDB-4F3D-BC0C-20F87982E2D6}">
  <sheetPr>
    <pageSetUpPr fitToPage="1"/>
  </sheetPr>
  <dimension ref="B1:BF57"/>
  <sheetViews>
    <sheetView showGridLines="0" view="pageBreakPreview" zoomScaleNormal="55" zoomScaleSheetLayoutView="100" workbookViewId="0">
      <selection activeCell="M50" sqref="M50:P50"/>
    </sheetView>
  </sheetViews>
  <sheetFormatPr defaultColWidth="6.42578125" defaultRowHeight="20.25" customHeight="1" x14ac:dyDescent="0.15"/>
  <cols>
    <col min="1" max="1" width="2" style="214" customWidth="1"/>
    <col min="2" max="56" width="8" style="214" customWidth="1"/>
    <col min="57" max="16384" width="6.42578125" style="214"/>
  </cols>
  <sheetData>
    <row r="1" spans="2:57" s="186" customFormat="1" ht="20.25" customHeight="1" x14ac:dyDescent="0.15">
      <c r="C1" s="187" t="s">
        <v>517</v>
      </c>
      <c r="D1" s="187"/>
      <c r="G1" s="188" t="s">
        <v>381</v>
      </c>
      <c r="J1" s="187"/>
      <c r="K1" s="187"/>
      <c r="L1" s="187"/>
      <c r="M1" s="187"/>
      <c r="AK1" s="189" t="s">
        <v>382</v>
      </c>
      <c r="AL1" s="189" t="s">
        <v>383</v>
      </c>
      <c r="AM1" s="792" t="s">
        <v>384</v>
      </c>
      <c r="AN1" s="792"/>
      <c r="AO1" s="792"/>
      <c r="AP1" s="792"/>
      <c r="AQ1" s="792"/>
      <c r="AR1" s="792"/>
      <c r="AS1" s="792"/>
      <c r="AT1" s="792"/>
      <c r="AU1" s="792"/>
      <c r="AV1" s="792"/>
      <c r="AW1" s="792"/>
      <c r="AX1" s="792"/>
      <c r="AY1" s="792"/>
      <c r="AZ1" s="792"/>
      <c r="BA1" s="792"/>
      <c r="BB1" s="190" t="s">
        <v>385</v>
      </c>
    </row>
    <row r="2" spans="2:57" s="191" customFormat="1" ht="20.25" customHeight="1" x14ac:dyDescent="0.15">
      <c r="D2" s="188"/>
      <c r="H2" s="188"/>
      <c r="I2" s="189"/>
      <c r="J2" s="189"/>
      <c r="K2" s="189"/>
      <c r="L2" s="189"/>
      <c r="M2" s="189"/>
      <c r="T2" s="189" t="s">
        <v>386</v>
      </c>
      <c r="U2" s="793">
        <v>6</v>
      </c>
      <c r="V2" s="793"/>
      <c r="W2" s="189" t="s">
        <v>383</v>
      </c>
      <c r="X2" s="794">
        <f>IF(U2=0,"",YEAR(DATE(2018+U2,1,1)))</f>
        <v>2024</v>
      </c>
      <c r="Y2" s="794"/>
      <c r="Z2" s="191" t="s">
        <v>387</v>
      </c>
      <c r="AA2" s="191" t="s">
        <v>388</v>
      </c>
      <c r="AB2" s="793">
        <v>4</v>
      </c>
      <c r="AC2" s="793"/>
      <c r="AD2" s="191" t="s">
        <v>389</v>
      </c>
      <c r="AJ2" s="190"/>
      <c r="AK2" s="189" t="s">
        <v>390</v>
      </c>
      <c r="AL2" s="189" t="s">
        <v>383</v>
      </c>
      <c r="AM2" s="793"/>
      <c r="AN2" s="793"/>
      <c r="AO2" s="793"/>
      <c r="AP2" s="793"/>
      <c r="AQ2" s="793"/>
      <c r="AR2" s="793"/>
      <c r="AS2" s="793"/>
      <c r="AT2" s="793"/>
      <c r="AU2" s="793"/>
      <c r="AV2" s="793"/>
      <c r="AW2" s="793"/>
      <c r="AX2" s="793"/>
      <c r="AY2" s="793"/>
      <c r="AZ2" s="793"/>
      <c r="BA2" s="793"/>
      <c r="BB2" s="190" t="s">
        <v>385</v>
      </c>
      <c r="BC2" s="189"/>
      <c r="BD2" s="189"/>
      <c r="BE2" s="189"/>
    </row>
    <row r="3" spans="2:57" s="191" customFormat="1" ht="20.25" customHeight="1" x14ac:dyDescent="0.15">
      <c r="D3" s="188"/>
      <c r="H3" s="188"/>
      <c r="I3" s="189"/>
      <c r="J3" s="189"/>
      <c r="K3" s="189"/>
      <c r="L3" s="189"/>
      <c r="M3" s="189"/>
      <c r="T3" s="193"/>
      <c r="U3" s="194"/>
      <c r="V3" s="194"/>
      <c r="W3" s="195"/>
      <c r="X3" s="194"/>
      <c r="Y3" s="194"/>
      <c r="Z3" s="196"/>
      <c r="AA3" s="196"/>
      <c r="AB3" s="194"/>
      <c r="AC3" s="194"/>
      <c r="AD3" s="197"/>
      <c r="AJ3" s="190"/>
      <c r="AK3" s="189"/>
      <c r="AL3" s="189"/>
      <c r="AM3" s="192"/>
      <c r="AN3" s="192"/>
      <c r="AO3" s="192"/>
      <c r="AP3" s="192"/>
      <c r="AQ3" s="192"/>
      <c r="AR3" s="192"/>
      <c r="AS3" s="192"/>
      <c r="AT3" s="192"/>
      <c r="AU3" s="192"/>
      <c r="AV3" s="192"/>
      <c r="AW3" s="192"/>
      <c r="AX3" s="192"/>
      <c r="AY3" s="198" t="s">
        <v>391</v>
      </c>
      <c r="AZ3" s="795" t="s">
        <v>392</v>
      </c>
      <c r="BA3" s="795"/>
      <c r="BB3" s="795"/>
      <c r="BC3" s="795"/>
      <c r="BD3" s="189"/>
      <c r="BE3" s="189"/>
    </row>
    <row r="4" spans="2:57" s="191" customFormat="1" ht="20.25" customHeight="1" x14ac:dyDescent="0.15">
      <c r="B4" s="199"/>
      <c r="C4" s="199"/>
      <c r="D4" s="199"/>
      <c r="E4" s="199"/>
      <c r="F4" s="199"/>
      <c r="G4" s="199"/>
      <c r="H4" s="199"/>
      <c r="I4" s="199"/>
      <c r="J4" s="200"/>
      <c r="K4" s="201"/>
      <c r="L4" s="201"/>
      <c r="M4" s="201"/>
      <c r="N4" s="201"/>
      <c r="O4" s="201"/>
      <c r="P4" s="202"/>
      <c r="Q4" s="201"/>
      <c r="R4" s="201"/>
      <c r="Z4" s="196"/>
      <c r="AA4" s="196"/>
      <c r="AB4" s="194"/>
      <c r="AC4" s="194"/>
      <c r="AD4" s="197"/>
      <c r="AJ4" s="190"/>
      <c r="AK4" s="189"/>
      <c r="AL4" s="189"/>
      <c r="AM4" s="192"/>
      <c r="AN4" s="192"/>
      <c r="AO4" s="192"/>
      <c r="AP4" s="192"/>
      <c r="AQ4" s="192"/>
      <c r="AR4" s="192"/>
      <c r="AS4" s="192"/>
      <c r="AT4" s="192"/>
      <c r="AU4" s="192"/>
      <c r="AV4" s="192"/>
      <c r="AW4" s="192"/>
      <c r="AX4" s="192"/>
      <c r="AY4" s="198" t="s">
        <v>393</v>
      </c>
      <c r="AZ4" s="795" t="s">
        <v>394</v>
      </c>
      <c r="BA4" s="795"/>
      <c r="BB4" s="795"/>
      <c r="BC4" s="795"/>
      <c r="BD4" s="189"/>
      <c r="BE4" s="189"/>
    </row>
    <row r="5" spans="2:57" s="191" customFormat="1" ht="20.25" customHeight="1" x14ac:dyDescent="0.15">
      <c r="B5" s="203"/>
      <c r="C5" s="203"/>
      <c r="D5" s="203"/>
      <c r="E5" s="203"/>
      <c r="F5" s="203"/>
      <c r="G5" s="203"/>
      <c r="H5" s="203"/>
      <c r="I5" s="203"/>
      <c r="J5" s="201"/>
      <c r="K5" s="204"/>
      <c r="L5" s="205"/>
      <c r="M5" s="205"/>
      <c r="N5" s="205"/>
      <c r="O5" s="205"/>
      <c r="P5" s="203"/>
      <c r="Q5" s="199"/>
      <c r="R5" s="199"/>
      <c r="S5" s="186"/>
      <c r="Z5" s="196"/>
      <c r="AA5" s="196"/>
      <c r="AB5" s="194"/>
      <c r="AC5" s="194"/>
      <c r="AD5" s="186"/>
      <c r="AE5" s="186"/>
      <c r="AF5" s="186"/>
      <c r="AG5" s="186"/>
      <c r="AJ5" s="186" t="s">
        <v>395</v>
      </c>
      <c r="AK5" s="186"/>
      <c r="AL5" s="186"/>
      <c r="AM5" s="186"/>
      <c r="AN5" s="186"/>
      <c r="AO5" s="186"/>
      <c r="AP5" s="186"/>
      <c r="AQ5" s="186"/>
      <c r="AR5" s="199"/>
      <c r="AS5" s="199"/>
      <c r="AT5" s="206"/>
      <c r="AU5" s="186"/>
      <c r="AV5" s="758">
        <v>40</v>
      </c>
      <c r="AW5" s="759"/>
      <c r="AX5" s="206" t="s">
        <v>396</v>
      </c>
      <c r="AY5" s="186"/>
      <c r="AZ5" s="758">
        <v>160</v>
      </c>
      <c r="BA5" s="759"/>
      <c r="BB5" s="206" t="s">
        <v>397</v>
      </c>
      <c r="BC5" s="186"/>
      <c r="BE5" s="189"/>
    </row>
    <row r="6" spans="2:57" s="191" customFormat="1" ht="20.25" customHeight="1" x14ac:dyDescent="0.15">
      <c r="B6" s="203"/>
      <c r="C6" s="203"/>
      <c r="D6" s="203"/>
      <c r="E6" s="203"/>
      <c r="F6" s="203"/>
      <c r="G6" s="203"/>
      <c r="H6" s="203"/>
      <c r="I6" s="203"/>
      <c r="J6" s="201"/>
      <c r="K6" s="204"/>
      <c r="L6" s="205"/>
      <c r="M6" s="205"/>
      <c r="N6" s="205"/>
      <c r="O6" s="205"/>
      <c r="P6" s="203"/>
      <c r="Q6" s="199"/>
      <c r="R6" s="199"/>
      <c r="S6" s="186"/>
      <c r="Z6" s="196"/>
      <c r="AA6" s="196"/>
      <c r="AB6" s="194"/>
      <c r="AC6" s="194"/>
      <c r="AD6" s="186"/>
      <c r="AE6" s="186"/>
      <c r="AF6" s="186"/>
      <c r="AG6" s="186"/>
      <c r="AJ6" s="186"/>
      <c r="AK6" s="186"/>
      <c r="AL6" s="186"/>
      <c r="AM6" s="186"/>
      <c r="AN6" s="186"/>
      <c r="AO6" s="186"/>
      <c r="AP6" s="186"/>
      <c r="AQ6" s="186" t="s">
        <v>398</v>
      </c>
      <c r="AR6" s="186"/>
      <c r="AS6" s="207"/>
      <c r="AT6" s="207"/>
      <c r="AU6" s="207"/>
      <c r="AV6" s="186"/>
      <c r="AW6" s="186"/>
      <c r="AX6" s="208"/>
      <c r="AY6" s="186"/>
      <c r="AZ6" s="758">
        <v>100</v>
      </c>
      <c r="BA6" s="759"/>
      <c r="BB6" s="206" t="s">
        <v>399</v>
      </c>
      <c r="BC6" s="186"/>
      <c r="BE6" s="189"/>
    </row>
    <row r="7" spans="2:57" s="191" customFormat="1" ht="20.25" customHeight="1" x14ac:dyDescent="0.15">
      <c r="B7" s="203"/>
      <c r="C7" s="203"/>
      <c r="D7" s="203"/>
      <c r="E7" s="203"/>
      <c r="F7" s="203"/>
      <c r="G7" s="203"/>
      <c r="H7" s="203"/>
      <c r="I7" s="203"/>
      <c r="J7" s="203"/>
      <c r="K7" s="209"/>
      <c r="L7" s="209"/>
      <c r="M7" s="209"/>
      <c r="N7" s="203"/>
      <c r="O7" s="210"/>
      <c r="P7" s="211"/>
      <c r="Q7" s="211"/>
      <c r="R7" s="212"/>
      <c r="S7" s="207"/>
      <c r="Z7" s="196"/>
      <c r="AA7" s="196"/>
      <c r="AB7" s="194"/>
      <c r="AC7" s="194"/>
      <c r="AD7" s="206"/>
      <c r="AE7" s="186"/>
      <c r="AF7" s="186"/>
      <c r="AG7" s="186"/>
      <c r="AL7" s="186"/>
      <c r="AM7" s="186"/>
      <c r="AN7" s="213"/>
      <c r="AO7" s="208"/>
      <c r="AP7" s="208"/>
      <c r="AQ7" s="207"/>
      <c r="AR7" s="207"/>
      <c r="AS7" s="207"/>
      <c r="AT7" s="207"/>
      <c r="AU7" s="207"/>
      <c r="AV7" s="207"/>
      <c r="AW7" s="186" t="s">
        <v>400</v>
      </c>
      <c r="AX7" s="186"/>
      <c r="AY7" s="186"/>
      <c r="AZ7" s="760">
        <f>DAY(EOMONTH(DATE(X2,AB2,1),0))</f>
        <v>30</v>
      </c>
      <c r="BA7" s="761"/>
      <c r="BB7" s="206" t="s">
        <v>401</v>
      </c>
      <c r="BE7" s="189"/>
    </row>
    <row r="8" spans="2:57" ht="5.0999999999999996" customHeight="1" thickBot="1" x14ac:dyDescent="0.2">
      <c r="C8" s="215"/>
      <c r="D8" s="215"/>
      <c r="S8" s="215"/>
      <c r="AJ8" s="215"/>
      <c r="BC8" s="216"/>
      <c r="BD8" s="216"/>
      <c r="BE8" s="216"/>
    </row>
    <row r="9" spans="2:57" ht="20.25" customHeight="1" thickBot="1" x14ac:dyDescent="0.2">
      <c r="B9" s="762" t="s">
        <v>402</v>
      </c>
      <c r="C9" s="765" t="s">
        <v>403</v>
      </c>
      <c r="D9" s="766"/>
      <c r="E9" s="771" t="s">
        <v>404</v>
      </c>
      <c r="F9" s="766"/>
      <c r="G9" s="771" t="s">
        <v>405</v>
      </c>
      <c r="H9" s="765"/>
      <c r="I9" s="765"/>
      <c r="J9" s="765"/>
      <c r="K9" s="766"/>
      <c r="L9" s="771" t="s">
        <v>406</v>
      </c>
      <c r="M9" s="765"/>
      <c r="N9" s="765"/>
      <c r="O9" s="774"/>
      <c r="P9" s="777" t="s">
        <v>407</v>
      </c>
      <c r="Q9" s="778"/>
      <c r="R9" s="778"/>
      <c r="S9" s="778"/>
      <c r="T9" s="778"/>
      <c r="U9" s="778"/>
      <c r="V9" s="778"/>
      <c r="W9" s="778"/>
      <c r="X9" s="778"/>
      <c r="Y9" s="778"/>
      <c r="Z9" s="778"/>
      <c r="AA9" s="778"/>
      <c r="AB9" s="778"/>
      <c r="AC9" s="778"/>
      <c r="AD9" s="778"/>
      <c r="AE9" s="778"/>
      <c r="AF9" s="778"/>
      <c r="AG9" s="778"/>
      <c r="AH9" s="778"/>
      <c r="AI9" s="778"/>
      <c r="AJ9" s="778"/>
      <c r="AK9" s="778"/>
      <c r="AL9" s="778"/>
      <c r="AM9" s="778"/>
      <c r="AN9" s="778"/>
      <c r="AO9" s="778"/>
      <c r="AP9" s="778"/>
      <c r="AQ9" s="778"/>
      <c r="AR9" s="778"/>
      <c r="AS9" s="778"/>
      <c r="AT9" s="778"/>
      <c r="AU9" s="779" t="str">
        <f>IF(AZ3="４週","(10)1～4週目の勤務時間数合計","(10)1か月の勤務時間数合計")</f>
        <v>(10)1～4週目の勤務時間数合計</v>
      </c>
      <c r="AV9" s="780"/>
      <c r="AW9" s="779" t="s">
        <v>408</v>
      </c>
      <c r="AX9" s="780"/>
      <c r="AY9" s="787" t="s">
        <v>409</v>
      </c>
      <c r="AZ9" s="787"/>
      <c r="BA9" s="787"/>
      <c r="BB9" s="787"/>
      <c r="BC9" s="787"/>
      <c r="BD9" s="787"/>
    </row>
    <row r="10" spans="2:57" ht="20.25" customHeight="1" thickBot="1" x14ac:dyDescent="0.2">
      <c r="B10" s="763"/>
      <c r="C10" s="767"/>
      <c r="D10" s="768"/>
      <c r="E10" s="772"/>
      <c r="F10" s="768"/>
      <c r="G10" s="772"/>
      <c r="H10" s="767"/>
      <c r="I10" s="767"/>
      <c r="J10" s="767"/>
      <c r="K10" s="768"/>
      <c r="L10" s="772"/>
      <c r="M10" s="767"/>
      <c r="N10" s="767"/>
      <c r="O10" s="775"/>
      <c r="P10" s="789" t="s">
        <v>410</v>
      </c>
      <c r="Q10" s="790"/>
      <c r="R10" s="790"/>
      <c r="S10" s="790"/>
      <c r="T10" s="790"/>
      <c r="U10" s="790"/>
      <c r="V10" s="791"/>
      <c r="W10" s="789" t="s">
        <v>411</v>
      </c>
      <c r="X10" s="790"/>
      <c r="Y10" s="790"/>
      <c r="Z10" s="790"/>
      <c r="AA10" s="790"/>
      <c r="AB10" s="790"/>
      <c r="AC10" s="791"/>
      <c r="AD10" s="789" t="s">
        <v>412</v>
      </c>
      <c r="AE10" s="790"/>
      <c r="AF10" s="790"/>
      <c r="AG10" s="790"/>
      <c r="AH10" s="790"/>
      <c r="AI10" s="790"/>
      <c r="AJ10" s="791"/>
      <c r="AK10" s="789" t="s">
        <v>413</v>
      </c>
      <c r="AL10" s="790"/>
      <c r="AM10" s="790"/>
      <c r="AN10" s="790"/>
      <c r="AO10" s="790"/>
      <c r="AP10" s="790"/>
      <c r="AQ10" s="791"/>
      <c r="AR10" s="789" t="s">
        <v>414</v>
      </c>
      <c r="AS10" s="790"/>
      <c r="AT10" s="791"/>
      <c r="AU10" s="781"/>
      <c r="AV10" s="782"/>
      <c r="AW10" s="781"/>
      <c r="AX10" s="782"/>
      <c r="AY10" s="787"/>
      <c r="AZ10" s="787"/>
      <c r="BA10" s="787"/>
      <c r="BB10" s="787"/>
      <c r="BC10" s="787"/>
      <c r="BD10" s="787"/>
    </row>
    <row r="11" spans="2:57" ht="20.25" customHeight="1" thickBot="1" x14ac:dyDescent="0.2">
      <c r="B11" s="763"/>
      <c r="C11" s="767"/>
      <c r="D11" s="768"/>
      <c r="E11" s="772"/>
      <c r="F11" s="768"/>
      <c r="G11" s="772"/>
      <c r="H11" s="767"/>
      <c r="I11" s="767"/>
      <c r="J11" s="767"/>
      <c r="K11" s="768"/>
      <c r="L11" s="772"/>
      <c r="M11" s="767"/>
      <c r="N11" s="767"/>
      <c r="O11" s="775"/>
      <c r="P11" s="217">
        <f>DAY(DATE($X$2,$AB$2,1))</f>
        <v>1</v>
      </c>
      <c r="Q11" s="218">
        <f>DAY(DATE($X$2,$AB$2,2))</f>
        <v>2</v>
      </c>
      <c r="R11" s="218">
        <f>DAY(DATE($X$2,$AB$2,3))</f>
        <v>3</v>
      </c>
      <c r="S11" s="218">
        <f>DAY(DATE($X$2,$AB$2,4))</f>
        <v>4</v>
      </c>
      <c r="T11" s="218">
        <f>DAY(DATE($X$2,$AB$2,5))</f>
        <v>5</v>
      </c>
      <c r="U11" s="218">
        <f>DAY(DATE($X$2,$AB$2,6))</f>
        <v>6</v>
      </c>
      <c r="V11" s="219">
        <f>DAY(DATE($X$2,$AB$2,7))</f>
        <v>7</v>
      </c>
      <c r="W11" s="217">
        <f>DAY(DATE($X$2,$AB$2,8))</f>
        <v>8</v>
      </c>
      <c r="X11" s="218">
        <f>DAY(DATE($X$2,$AB$2,9))</f>
        <v>9</v>
      </c>
      <c r="Y11" s="218">
        <f>DAY(DATE($X$2,$AB$2,10))</f>
        <v>10</v>
      </c>
      <c r="Z11" s="218">
        <f>DAY(DATE($X$2,$AB$2,11))</f>
        <v>11</v>
      </c>
      <c r="AA11" s="218">
        <f>DAY(DATE($X$2,$AB$2,12))</f>
        <v>12</v>
      </c>
      <c r="AB11" s="218">
        <f>DAY(DATE($X$2,$AB$2,13))</f>
        <v>13</v>
      </c>
      <c r="AC11" s="219">
        <f>DAY(DATE($X$2,$AB$2,14))</f>
        <v>14</v>
      </c>
      <c r="AD11" s="217">
        <f>DAY(DATE($X$2,$AB$2,15))</f>
        <v>15</v>
      </c>
      <c r="AE11" s="218">
        <f>DAY(DATE($X$2,$AB$2,16))</f>
        <v>16</v>
      </c>
      <c r="AF11" s="218">
        <f>DAY(DATE($X$2,$AB$2,17))</f>
        <v>17</v>
      </c>
      <c r="AG11" s="218">
        <f>DAY(DATE($X$2,$AB$2,18))</f>
        <v>18</v>
      </c>
      <c r="AH11" s="218">
        <f>DAY(DATE($X$2,$AB$2,19))</f>
        <v>19</v>
      </c>
      <c r="AI11" s="218">
        <f>DAY(DATE($X$2,$AB$2,20))</f>
        <v>20</v>
      </c>
      <c r="AJ11" s="219">
        <f>DAY(DATE($X$2,$AB$2,21))</f>
        <v>21</v>
      </c>
      <c r="AK11" s="217">
        <f>DAY(DATE($X$2,$AB$2,22))</f>
        <v>22</v>
      </c>
      <c r="AL11" s="218">
        <f>DAY(DATE($X$2,$AB$2,23))</f>
        <v>23</v>
      </c>
      <c r="AM11" s="218">
        <f>DAY(DATE($X$2,$AB$2,24))</f>
        <v>24</v>
      </c>
      <c r="AN11" s="218">
        <f>DAY(DATE($X$2,$AB$2,25))</f>
        <v>25</v>
      </c>
      <c r="AO11" s="218">
        <f>DAY(DATE($X$2,$AB$2,26))</f>
        <v>26</v>
      </c>
      <c r="AP11" s="218">
        <f>DAY(DATE($X$2,$AB$2,27))</f>
        <v>27</v>
      </c>
      <c r="AQ11" s="219">
        <f>DAY(DATE($X$2,$AB$2,28))</f>
        <v>28</v>
      </c>
      <c r="AR11" s="217" t="str">
        <f>IF(AZ3="暦月",IF(DAY(DATE($X$2,$AB$2,29))=29,29,""),"")</f>
        <v/>
      </c>
      <c r="AS11" s="218" t="str">
        <f>IF(AZ3="暦月",IF(DAY(DATE($X$2,$AB$2,30))=30,30,""),"")</f>
        <v/>
      </c>
      <c r="AT11" s="220" t="str">
        <f>IF(AZ3="暦月",IF(DAY(DATE($X$2,$AB$2,31))=31,31,""),"")</f>
        <v/>
      </c>
      <c r="AU11" s="781"/>
      <c r="AV11" s="782"/>
      <c r="AW11" s="781"/>
      <c r="AX11" s="782"/>
      <c r="AY11" s="787"/>
      <c r="AZ11" s="787"/>
      <c r="BA11" s="787"/>
      <c r="BB11" s="787"/>
      <c r="BC11" s="787"/>
      <c r="BD11" s="787"/>
    </row>
    <row r="12" spans="2:57" ht="20.25" hidden="1" customHeight="1" thickBot="1" x14ac:dyDescent="0.2">
      <c r="B12" s="763"/>
      <c r="C12" s="767"/>
      <c r="D12" s="768"/>
      <c r="E12" s="772"/>
      <c r="F12" s="768"/>
      <c r="G12" s="772"/>
      <c r="H12" s="767"/>
      <c r="I12" s="767"/>
      <c r="J12" s="767"/>
      <c r="K12" s="768"/>
      <c r="L12" s="772"/>
      <c r="M12" s="767"/>
      <c r="N12" s="767"/>
      <c r="O12" s="775"/>
      <c r="P12" s="217">
        <f>WEEKDAY(DATE($X$2,$AB$2,1))</f>
        <v>2</v>
      </c>
      <c r="Q12" s="218">
        <f>WEEKDAY(DATE($X$2,$AB$2,2))</f>
        <v>3</v>
      </c>
      <c r="R12" s="218">
        <f>WEEKDAY(DATE($X$2,$AB$2,3))</f>
        <v>4</v>
      </c>
      <c r="S12" s="218">
        <f>WEEKDAY(DATE($X$2,$AB$2,4))</f>
        <v>5</v>
      </c>
      <c r="T12" s="218">
        <f>WEEKDAY(DATE($X$2,$AB$2,5))</f>
        <v>6</v>
      </c>
      <c r="U12" s="218">
        <f>WEEKDAY(DATE($X$2,$AB$2,6))</f>
        <v>7</v>
      </c>
      <c r="V12" s="219">
        <f>WEEKDAY(DATE($X$2,$AB$2,7))</f>
        <v>1</v>
      </c>
      <c r="W12" s="217">
        <f>WEEKDAY(DATE($X$2,$AB$2,8))</f>
        <v>2</v>
      </c>
      <c r="X12" s="218">
        <f>WEEKDAY(DATE($X$2,$AB$2,9))</f>
        <v>3</v>
      </c>
      <c r="Y12" s="218">
        <f>WEEKDAY(DATE($X$2,$AB$2,10))</f>
        <v>4</v>
      </c>
      <c r="Z12" s="218">
        <f>WEEKDAY(DATE($X$2,$AB$2,11))</f>
        <v>5</v>
      </c>
      <c r="AA12" s="218">
        <f>WEEKDAY(DATE($X$2,$AB$2,12))</f>
        <v>6</v>
      </c>
      <c r="AB12" s="218">
        <f>WEEKDAY(DATE($X$2,$AB$2,13))</f>
        <v>7</v>
      </c>
      <c r="AC12" s="219">
        <f>WEEKDAY(DATE($X$2,$AB$2,14))</f>
        <v>1</v>
      </c>
      <c r="AD12" s="217">
        <f>WEEKDAY(DATE($X$2,$AB$2,15))</f>
        <v>2</v>
      </c>
      <c r="AE12" s="218">
        <f>WEEKDAY(DATE($X$2,$AB$2,16))</f>
        <v>3</v>
      </c>
      <c r="AF12" s="218">
        <f>WEEKDAY(DATE($X$2,$AB$2,17))</f>
        <v>4</v>
      </c>
      <c r="AG12" s="218">
        <f>WEEKDAY(DATE($X$2,$AB$2,18))</f>
        <v>5</v>
      </c>
      <c r="AH12" s="218">
        <f>WEEKDAY(DATE($X$2,$AB$2,19))</f>
        <v>6</v>
      </c>
      <c r="AI12" s="218">
        <f>WEEKDAY(DATE($X$2,$AB$2,20))</f>
        <v>7</v>
      </c>
      <c r="AJ12" s="219">
        <f>WEEKDAY(DATE($X$2,$AB$2,21))</f>
        <v>1</v>
      </c>
      <c r="AK12" s="217">
        <f>WEEKDAY(DATE($X$2,$AB$2,22))</f>
        <v>2</v>
      </c>
      <c r="AL12" s="218">
        <f>WEEKDAY(DATE($X$2,$AB$2,23))</f>
        <v>3</v>
      </c>
      <c r="AM12" s="218">
        <f>WEEKDAY(DATE($X$2,$AB$2,24))</f>
        <v>4</v>
      </c>
      <c r="AN12" s="218">
        <f>WEEKDAY(DATE($X$2,$AB$2,25))</f>
        <v>5</v>
      </c>
      <c r="AO12" s="218">
        <f>WEEKDAY(DATE($X$2,$AB$2,26))</f>
        <v>6</v>
      </c>
      <c r="AP12" s="218">
        <f>WEEKDAY(DATE($X$2,$AB$2,27))</f>
        <v>7</v>
      </c>
      <c r="AQ12" s="219">
        <f>WEEKDAY(DATE($X$2,$AB$2,28))</f>
        <v>1</v>
      </c>
      <c r="AR12" s="217">
        <f>IF(AR11=29,WEEKDAY(DATE($X$2,$AB$2,29)),0)</f>
        <v>0</v>
      </c>
      <c r="AS12" s="218">
        <f>IF(AS11=30,WEEKDAY(DATE($X$2,$AB$2,30)),0)</f>
        <v>0</v>
      </c>
      <c r="AT12" s="220">
        <f>IF(AT11=31,WEEKDAY(DATE($X$2,$AB$2,31)),0)</f>
        <v>0</v>
      </c>
      <c r="AU12" s="783"/>
      <c r="AV12" s="784"/>
      <c r="AW12" s="783"/>
      <c r="AX12" s="784"/>
      <c r="AY12" s="788"/>
      <c r="AZ12" s="788"/>
      <c r="BA12" s="788"/>
      <c r="BB12" s="788"/>
      <c r="BC12" s="788"/>
      <c r="BD12" s="788"/>
    </row>
    <row r="13" spans="2:57" ht="20.25" customHeight="1" thickBot="1" x14ac:dyDescent="0.2">
      <c r="B13" s="764"/>
      <c r="C13" s="769"/>
      <c r="D13" s="770"/>
      <c r="E13" s="773"/>
      <c r="F13" s="770"/>
      <c r="G13" s="773"/>
      <c r="H13" s="769"/>
      <c r="I13" s="769"/>
      <c r="J13" s="769"/>
      <c r="K13" s="770"/>
      <c r="L13" s="773"/>
      <c r="M13" s="769"/>
      <c r="N13" s="769"/>
      <c r="O13" s="776"/>
      <c r="P13" s="221" t="str">
        <f>IF(P12=1,"日",IF(P12=2,"月",IF(P12=3,"火",IF(P12=4,"水",IF(P12=5,"木",IF(P12=6,"金","土"))))))</f>
        <v>月</v>
      </c>
      <c r="Q13" s="222" t="str">
        <f t="shared" ref="Q13:AQ13" si="0">IF(Q12=1,"日",IF(Q12=2,"月",IF(Q12=3,"火",IF(Q12=4,"水",IF(Q12=5,"木",IF(Q12=6,"金","土"))))))</f>
        <v>火</v>
      </c>
      <c r="R13" s="222" t="str">
        <f t="shared" si="0"/>
        <v>水</v>
      </c>
      <c r="S13" s="222" t="str">
        <f t="shared" si="0"/>
        <v>木</v>
      </c>
      <c r="T13" s="222" t="str">
        <f t="shared" si="0"/>
        <v>金</v>
      </c>
      <c r="U13" s="222" t="str">
        <f t="shared" si="0"/>
        <v>土</v>
      </c>
      <c r="V13" s="223" t="str">
        <f t="shared" si="0"/>
        <v>日</v>
      </c>
      <c r="W13" s="221" t="str">
        <f t="shared" si="0"/>
        <v>月</v>
      </c>
      <c r="X13" s="222" t="str">
        <f t="shared" si="0"/>
        <v>火</v>
      </c>
      <c r="Y13" s="222" t="str">
        <f t="shared" si="0"/>
        <v>水</v>
      </c>
      <c r="Z13" s="222" t="str">
        <f t="shared" si="0"/>
        <v>木</v>
      </c>
      <c r="AA13" s="222" t="str">
        <f t="shared" si="0"/>
        <v>金</v>
      </c>
      <c r="AB13" s="222" t="str">
        <f t="shared" si="0"/>
        <v>土</v>
      </c>
      <c r="AC13" s="223" t="str">
        <f t="shared" si="0"/>
        <v>日</v>
      </c>
      <c r="AD13" s="221" t="str">
        <f t="shared" si="0"/>
        <v>月</v>
      </c>
      <c r="AE13" s="222" t="str">
        <f t="shared" si="0"/>
        <v>火</v>
      </c>
      <c r="AF13" s="222" t="str">
        <f t="shared" si="0"/>
        <v>水</v>
      </c>
      <c r="AG13" s="222" t="str">
        <f t="shared" si="0"/>
        <v>木</v>
      </c>
      <c r="AH13" s="222" t="str">
        <f t="shared" si="0"/>
        <v>金</v>
      </c>
      <c r="AI13" s="222" t="str">
        <f t="shared" si="0"/>
        <v>土</v>
      </c>
      <c r="AJ13" s="223" t="str">
        <f t="shared" si="0"/>
        <v>日</v>
      </c>
      <c r="AK13" s="221" t="str">
        <f t="shared" si="0"/>
        <v>月</v>
      </c>
      <c r="AL13" s="222" t="str">
        <f t="shared" si="0"/>
        <v>火</v>
      </c>
      <c r="AM13" s="222" t="str">
        <f t="shared" si="0"/>
        <v>水</v>
      </c>
      <c r="AN13" s="222" t="str">
        <f t="shared" si="0"/>
        <v>木</v>
      </c>
      <c r="AO13" s="222" t="str">
        <f t="shared" si="0"/>
        <v>金</v>
      </c>
      <c r="AP13" s="222" t="str">
        <f t="shared" si="0"/>
        <v>土</v>
      </c>
      <c r="AQ13" s="223" t="str">
        <f t="shared" si="0"/>
        <v>日</v>
      </c>
      <c r="AR13" s="222" t="str">
        <f>IF(AR12=1,"日",IF(AR12=2,"月",IF(AR12=3,"火",IF(AR12=4,"水",IF(AR12=5,"木",IF(AR12=6,"金",IF(AR12=0,"","土")))))))</f>
        <v/>
      </c>
      <c r="AS13" s="222" t="str">
        <f>IF(AS12=1,"日",IF(AS12=2,"月",IF(AS12=3,"火",IF(AS12=4,"水",IF(AS12=5,"木",IF(AS12=6,"金",IF(AS12=0,"","土")))))))</f>
        <v/>
      </c>
      <c r="AT13" s="224" t="str">
        <f>IF(AT12=1,"日",IF(AT12=2,"月",IF(AT12=3,"火",IF(AT12=4,"水",IF(AT12=5,"木",IF(AT12=6,"金",IF(AT12=0,"","土")))))))</f>
        <v/>
      </c>
      <c r="AU13" s="785"/>
      <c r="AV13" s="786"/>
      <c r="AW13" s="785"/>
      <c r="AX13" s="786"/>
      <c r="AY13" s="788"/>
      <c r="AZ13" s="788"/>
      <c r="BA13" s="788"/>
      <c r="BB13" s="788"/>
      <c r="BC13" s="788"/>
      <c r="BD13" s="788"/>
    </row>
    <row r="14" spans="2:57" ht="39.9" customHeight="1" x14ac:dyDescent="0.15">
      <c r="B14" s="225">
        <v>1</v>
      </c>
      <c r="C14" s="744"/>
      <c r="D14" s="745"/>
      <c r="E14" s="746"/>
      <c r="F14" s="747"/>
      <c r="G14" s="748"/>
      <c r="H14" s="749"/>
      <c r="I14" s="749"/>
      <c r="J14" s="749"/>
      <c r="K14" s="750"/>
      <c r="L14" s="751"/>
      <c r="M14" s="752"/>
      <c r="N14" s="752"/>
      <c r="O14" s="753"/>
      <c r="P14" s="226"/>
      <c r="Q14" s="227"/>
      <c r="R14" s="227"/>
      <c r="S14" s="227"/>
      <c r="T14" s="227"/>
      <c r="U14" s="227"/>
      <c r="V14" s="228"/>
      <c r="W14" s="226"/>
      <c r="X14" s="227"/>
      <c r="Y14" s="227"/>
      <c r="Z14" s="227"/>
      <c r="AA14" s="227"/>
      <c r="AB14" s="227"/>
      <c r="AC14" s="228"/>
      <c r="AD14" s="226"/>
      <c r="AE14" s="227"/>
      <c r="AF14" s="227"/>
      <c r="AG14" s="227"/>
      <c r="AH14" s="227"/>
      <c r="AI14" s="227"/>
      <c r="AJ14" s="228"/>
      <c r="AK14" s="226"/>
      <c r="AL14" s="227"/>
      <c r="AM14" s="227"/>
      <c r="AN14" s="227"/>
      <c r="AO14" s="227"/>
      <c r="AP14" s="227"/>
      <c r="AQ14" s="228"/>
      <c r="AR14" s="226"/>
      <c r="AS14" s="227"/>
      <c r="AT14" s="228"/>
      <c r="AU14" s="754">
        <f>IF($AZ$3="４週",SUM(P14:AQ14),IF($AZ$3="暦月",SUM(P14:AT14),""))</f>
        <v>0</v>
      </c>
      <c r="AV14" s="755"/>
      <c r="AW14" s="756">
        <f t="shared" ref="AW14:AW31" si="1">IF($AZ$3="４週",AU14/4,IF($AZ$3="暦月",AU14/($AZ$7/7),""))</f>
        <v>0</v>
      </c>
      <c r="AX14" s="757"/>
      <c r="AY14" s="741"/>
      <c r="AZ14" s="742"/>
      <c r="BA14" s="742"/>
      <c r="BB14" s="742"/>
      <c r="BC14" s="742"/>
      <c r="BD14" s="743"/>
    </row>
    <row r="15" spans="2:57" ht="39.9" customHeight="1" x14ac:dyDescent="0.15">
      <c r="B15" s="229">
        <f t="shared" ref="B15:B31" si="2">B14+1</f>
        <v>2</v>
      </c>
      <c r="C15" s="727"/>
      <c r="D15" s="728"/>
      <c r="E15" s="729"/>
      <c r="F15" s="730"/>
      <c r="G15" s="731"/>
      <c r="H15" s="732"/>
      <c r="I15" s="732"/>
      <c r="J15" s="732"/>
      <c r="K15" s="733"/>
      <c r="L15" s="734"/>
      <c r="M15" s="735"/>
      <c r="N15" s="735"/>
      <c r="O15" s="736"/>
      <c r="P15" s="230"/>
      <c r="Q15" s="231"/>
      <c r="R15" s="231"/>
      <c r="S15" s="231"/>
      <c r="T15" s="231"/>
      <c r="U15" s="231"/>
      <c r="V15" s="232"/>
      <c r="W15" s="230"/>
      <c r="X15" s="231"/>
      <c r="Y15" s="231"/>
      <c r="Z15" s="231"/>
      <c r="AA15" s="231"/>
      <c r="AB15" s="231"/>
      <c r="AC15" s="232"/>
      <c r="AD15" s="230"/>
      <c r="AE15" s="231"/>
      <c r="AF15" s="231"/>
      <c r="AG15" s="231"/>
      <c r="AH15" s="231"/>
      <c r="AI15" s="231"/>
      <c r="AJ15" s="232"/>
      <c r="AK15" s="230"/>
      <c r="AL15" s="231"/>
      <c r="AM15" s="231"/>
      <c r="AN15" s="231"/>
      <c r="AO15" s="231"/>
      <c r="AP15" s="231"/>
      <c r="AQ15" s="232"/>
      <c r="AR15" s="230"/>
      <c r="AS15" s="231"/>
      <c r="AT15" s="232"/>
      <c r="AU15" s="737">
        <f>IF($AZ$3="４週",SUM(P15:AQ15),IF($AZ$3="暦月",SUM(P15:AT15),""))</f>
        <v>0</v>
      </c>
      <c r="AV15" s="738"/>
      <c r="AW15" s="739">
        <f t="shared" si="1"/>
        <v>0</v>
      </c>
      <c r="AX15" s="740"/>
      <c r="AY15" s="707"/>
      <c r="AZ15" s="708"/>
      <c r="BA15" s="708"/>
      <c r="BB15" s="708"/>
      <c r="BC15" s="708"/>
      <c r="BD15" s="709"/>
    </row>
    <row r="16" spans="2:57" ht="39.9" customHeight="1" x14ac:dyDescent="0.15">
      <c r="B16" s="229">
        <f t="shared" si="2"/>
        <v>3</v>
      </c>
      <c r="C16" s="727"/>
      <c r="D16" s="728"/>
      <c r="E16" s="729"/>
      <c r="F16" s="730"/>
      <c r="G16" s="731"/>
      <c r="H16" s="732"/>
      <c r="I16" s="732"/>
      <c r="J16" s="732"/>
      <c r="K16" s="733"/>
      <c r="L16" s="734"/>
      <c r="M16" s="735"/>
      <c r="N16" s="735"/>
      <c r="O16" s="736"/>
      <c r="P16" s="230"/>
      <c r="Q16" s="231"/>
      <c r="R16" s="231"/>
      <c r="S16" s="231"/>
      <c r="T16" s="231"/>
      <c r="U16" s="231"/>
      <c r="V16" s="232"/>
      <c r="W16" s="230"/>
      <c r="X16" s="231"/>
      <c r="Y16" s="231"/>
      <c r="Z16" s="231"/>
      <c r="AA16" s="231"/>
      <c r="AB16" s="231"/>
      <c r="AC16" s="232"/>
      <c r="AD16" s="230"/>
      <c r="AE16" s="231"/>
      <c r="AF16" s="231"/>
      <c r="AG16" s="231"/>
      <c r="AH16" s="231"/>
      <c r="AI16" s="231"/>
      <c r="AJ16" s="232"/>
      <c r="AK16" s="230"/>
      <c r="AL16" s="231"/>
      <c r="AM16" s="231"/>
      <c r="AN16" s="231"/>
      <c r="AO16" s="231"/>
      <c r="AP16" s="231"/>
      <c r="AQ16" s="232"/>
      <c r="AR16" s="230"/>
      <c r="AS16" s="231"/>
      <c r="AT16" s="232"/>
      <c r="AU16" s="737">
        <f>IF($AZ$3="４週",SUM(P16:AQ16),IF($AZ$3="暦月",SUM(P16:AT16),""))</f>
        <v>0</v>
      </c>
      <c r="AV16" s="738"/>
      <c r="AW16" s="739">
        <f t="shared" si="1"/>
        <v>0</v>
      </c>
      <c r="AX16" s="740"/>
      <c r="AY16" s="707"/>
      <c r="AZ16" s="708"/>
      <c r="BA16" s="708"/>
      <c r="BB16" s="708"/>
      <c r="BC16" s="708"/>
      <c r="BD16" s="709"/>
    </row>
    <row r="17" spans="2:56" ht="39.9" customHeight="1" x14ac:dyDescent="0.15">
      <c r="B17" s="229">
        <f t="shared" si="2"/>
        <v>4</v>
      </c>
      <c r="C17" s="727"/>
      <c r="D17" s="728"/>
      <c r="E17" s="729"/>
      <c r="F17" s="730"/>
      <c r="G17" s="731"/>
      <c r="H17" s="732"/>
      <c r="I17" s="732"/>
      <c r="J17" s="732"/>
      <c r="K17" s="733"/>
      <c r="L17" s="734"/>
      <c r="M17" s="735"/>
      <c r="N17" s="735"/>
      <c r="O17" s="736"/>
      <c r="P17" s="230"/>
      <c r="Q17" s="231"/>
      <c r="R17" s="231"/>
      <c r="S17" s="231"/>
      <c r="T17" s="231"/>
      <c r="U17" s="231"/>
      <c r="V17" s="232"/>
      <c r="W17" s="230"/>
      <c r="X17" s="231"/>
      <c r="Y17" s="231"/>
      <c r="Z17" s="231"/>
      <c r="AA17" s="231"/>
      <c r="AB17" s="231"/>
      <c r="AC17" s="232"/>
      <c r="AD17" s="230"/>
      <c r="AE17" s="231"/>
      <c r="AF17" s="231"/>
      <c r="AG17" s="231"/>
      <c r="AH17" s="231"/>
      <c r="AI17" s="231"/>
      <c r="AJ17" s="232"/>
      <c r="AK17" s="230"/>
      <c r="AL17" s="231"/>
      <c r="AM17" s="231"/>
      <c r="AN17" s="231"/>
      <c r="AO17" s="231"/>
      <c r="AP17" s="231"/>
      <c r="AQ17" s="232"/>
      <c r="AR17" s="230"/>
      <c r="AS17" s="231"/>
      <c r="AT17" s="232"/>
      <c r="AU17" s="737">
        <f>IF($AZ$3="４週",SUM(P17:AQ17),IF($AZ$3="暦月",SUM(P17:AT17),""))</f>
        <v>0</v>
      </c>
      <c r="AV17" s="738"/>
      <c r="AW17" s="739">
        <f t="shared" si="1"/>
        <v>0</v>
      </c>
      <c r="AX17" s="740"/>
      <c r="AY17" s="707"/>
      <c r="AZ17" s="708"/>
      <c r="BA17" s="708"/>
      <c r="BB17" s="708"/>
      <c r="BC17" s="708"/>
      <c r="BD17" s="709"/>
    </row>
    <row r="18" spans="2:56" ht="39.9" customHeight="1" x14ac:dyDescent="0.15">
      <c r="B18" s="229">
        <f t="shared" si="2"/>
        <v>5</v>
      </c>
      <c r="C18" s="727"/>
      <c r="D18" s="728"/>
      <c r="E18" s="729"/>
      <c r="F18" s="730"/>
      <c r="G18" s="731"/>
      <c r="H18" s="732"/>
      <c r="I18" s="732"/>
      <c r="J18" s="732"/>
      <c r="K18" s="733"/>
      <c r="L18" s="734"/>
      <c r="M18" s="735"/>
      <c r="N18" s="735"/>
      <c r="O18" s="736"/>
      <c r="P18" s="230"/>
      <c r="Q18" s="231"/>
      <c r="R18" s="231"/>
      <c r="S18" s="231"/>
      <c r="T18" s="231"/>
      <c r="U18" s="231"/>
      <c r="V18" s="232"/>
      <c r="W18" s="230"/>
      <c r="X18" s="231"/>
      <c r="Y18" s="231"/>
      <c r="Z18" s="231"/>
      <c r="AA18" s="231"/>
      <c r="AB18" s="231"/>
      <c r="AC18" s="232"/>
      <c r="AD18" s="230"/>
      <c r="AE18" s="231"/>
      <c r="AF18" s="231"/>
      <c r="AG18" s="231"/>
      <c r="AH18" s="231"/>
      <c r="AI18" s="231"/>
      <c r="AJ18" s="232"/>
      <c r="AK18" s="230"/>
      <c r="AL18" s="231"/>
      <c r="AM18" s="231"/>
      <c r="AN18" s="231"/>
      <c r="AO18" s="231"/>
      <c r="AP18" s="231"/>
      <c r="AQ18" s="232"/>
      <c r="AR18" s="230"/>
      <c r="AS18" s="231"/>
      <c r="AT18" s="232"/>
      <c r="AU18" s="737">
        <f t="shared" ref="AU18:AU31" si="3">IF($AZ$3="４週",SUM(P18:AQ18),IF($AZ$3="暦月",SUM(P18:AT18),""))</f>
        <v>0</v>
      </c>
      <c r="AV18" s="738"/>
      <c r="AW18" s="739">
        <f t="shared" si="1"/>
        <v>0</v>
      </c>
      <c r="AX18" s="740"/>
      <c r="AY18" s="707"/>
      <c r="AZ18" s="708"/>
      <c r="BA18" s="708"/>
      <c r="BB18" s="708"/>
      <c r="BC18" s="708"/>
      <c r="BD18" s="709"/>
    </row>
    <row r="19" spans="2:56" ht="39.9" customHeight="1" x14ac:dyDescent="0.15">
      <c r="B19" s="229">
        <f t="shared" si="2"/>
        <v>6</v>
      </c>
      <c r="C19" s="727"/>
      <c r="D19" s="728"/>
      <c r="E19" s="729"/>
      <c r="F19" s="730"/>
      <c r="G19" s="731"/>
      <c r="H19" s="732"/>
      <c r="I19" s="732"/>
      <c r="J19" s="732"/>
      <c r="K19" s="733"/>
      <c r="L19" s="734"/>
      <c r="M19" s="735"/>
      <c r="N19" s="735"/>
      <c r="O19" s="736"/>
      <c r="P19" s="230"/>
      <c r="Q19" s="231"/>
      <c r="R19" s="231"/>
      <c r="S19" s="231"/>
      <c r="T19" s="231"/>
      <c r="U19" s="231"/>
      <c r="V19" s="232"/>
      <c r="W19" s="230"/>
      <c r="X19" s="231"/>
      <c r="Y19" s="231"/>
      <c r="Z19" s="231"/>
      <c r="AA19" s="231"/>
      <c r="AB19" s="231"/>
      <c r="AC19" s="232"/>
      <c r="AD19" s="230"/>
      <c r="AE19" s="231"/>
      <c r="AF19" s="231"/>
      <c r="AG19" s="231"/>
      <c r="AH19" s="231"/>
      <c r="AI19" s="231"/>
      <c r="AJ19" s="232"/>
      <c r="AK19" s="230"/>
      <c r="AL19" s="231"/>
      <c r="AM19" s="231"/>
      <c r="AN19" s="231"/>
      <c r="AO19" s="231"/>
      <c r="AP19" s="231"/>
      <c r="AQ19" s="232"/>
      <c r="AR19" s="230"/>
      <c r="AS19" s="231"/>
      <c r="AT19" s="232"/>
      <c r="AU19" s="737">
        <f t="shared" si="3"/>
        <v>0</v>
      </c>
      <c r="AV19" s="738"/>
      <c r="AW19" s="739">
        <f t="shared" si="1"/>
        <v>0</v>
      </c>
      <c r="AX19" s="740"/>
      <c r="AY19" s="707"/>
      <c r="AZ19" s="708"/>
      <c r="BA19" s="708"/>
      <c r="BB19" s="708"/>
      <c r="BC19" s="708"/>
      <c r="BD19" s="709"/>
    </row>
    <row r="20" spans="2:56" ht="39.9" customHeight="1" x14ac:dyDescent="0.15">
      <c r="B20" s="229">
        <f t="shared" si="2"/>
        <v>7</v>
      </c>
      <c r="C20" s="727"/>
      <c r="D20" s="728"/>
      <c r="E20" s="729"/>
      <c r="F20" s="730"/>
      <c r="G20" s="731"/>
      <c r="H20" s="732"/>
      <c r="I20" s="732"/>
      <c r="J20" s="732"/>
      <c r="K20" s="733"/>
      <c r="L20" s="734"/>
      <c r="M20" s="735"/>
      <c r="N20" s="735"/>
      <c r="O20" s="736"/>
      <c r="P20" s="230"/>
      <c r="Q20" s="231"/>
      <c r="R20" s="231"/>
      <c r="S20" s="231"/>
      <c r="T20" s="231"/>
      <c r="U20" s="231"/>
      <c r="V20" s="232"/>
      <c r="W20" s="230"/>
      <c r="X20" s="231"/>
      <c r="Y20" s="231"/>
      <c r="Z20" s="231"/>
      <c r="AA20" s="231"/>
      <c r="AB20" s="231"/>
      <c r="AC20" s="232"/>
      <c r="AD20" s="230"/>
      <c r="AE20" s="231"/>
      <c r="AF20" s="231"/>
      <c r="AG20" s="231"/>
      <c r="AH20" s="231"/>
      <c r="AI20" s="231"/>
      <c r="AJ20" s="232"/>
      <c r="AK20" s="230"/>
      <c r="AL20" s="231"/>
      <c r="AM20" s="231"/>
      <c r="AN20" s="231"/>
      <c r="AO20" s="231"/>
      <c r="AP20" s="231"/>
      <c r="AQ20" s="232"/>
      <c r="AR20" s="230"/>
      <c r="AS20" s="231"/>
      <c r="AT20" s="232"/>
      <c r="AU20" s="737">
        <f>IF($AZ$3="４週",SUM(P20:AQ20),IF($AZ$3="暦月",SUM(P20:AT20),""))</f>
        <v>0</v>
      </c>
      <c r="AV20" s="738"/>
      <c r="AW20" s="739">
        <f t="shared" si="1"/>
        <v>0</v>
      </c>
      <c r="AX20" s="740"/>
      <c r="AY20" s="707"/>
      <c r="AZ20" s="708"/>
      <c r="BA20" s="708"/>
      <c r="BB20" s="708"/>
      <c r="BC20" s="708"/>
      <c r="BD20" s="709"/>
    </row>
    <row r="21" spans="2:56" ht="39.9" customHeight="1" x14ac:dyDescent="0.15">
      <c r="B21" s="229">
        <f t="shared" si="2"/>
        <v>8</v>
      </c>
      <c r="C21" s="727"/>
      <c r="D21" s="728"/>
      <c r="E21" s="729"/>
      <c r="F21" s="730"/>
      <c r="G21" s="731"/>
      <c r="H21" s="732"/>
      <c r="I21" s="732"/>
      <c r="J21" s="732"/>
      <c r="K21" s="733"/>
      <c r="L21" s="734"/>
      <c r="M21" s="735"/>
      <c r="N21" s="735"/>
      <c r="O21" s="736"/>
      <c r="P21" s="230"/>
      <c r="Q21" s="231"/>
      <c r="R21" s="231"/>
      <c r="S21" s="231"/>
      <c r="T21" s="231"/>
      <c r="U21" s="231"/>
      <c r="V21" s="232"/>
      <c r="W21" s="230"/>
      <c r="X21" s="231"/>
      <c r="Y21" s="231"/>
      <c r="Z21" s="231"/>
      <c r="AA21" s="231"/>
      <c r="AB21" s="231"/>
      <c r="AC21" s="232"/>
      <c r="AD21" s="230"/>
      <c r="AE21" s="231"/>
      <c r="AF21" s="231"/>
      <c r="AG21" s="231"/>
      <c r="AH21" s="231"/>
      <c r="AI21" s="231"/>
      <c r="AJ21" s="232"/>
      <c r="AK21" s="230"/>
      <c r="AL21" s="231"/>
      <c r="AM21" s="231"/>
      <c r="AN21" s="231"/>
      <c r="AO21" s="231"/>
      <c r="AP21" s="231"/>
      <c r="AQ21" s="232"/>
      <c r="AR21" s="230"/>
      <c r="AS21" s="231"/>
      <c r="AT21" s="232"/>
      <c r="AU21" s="737">
        <f t="shared" si="3"/>
        <v>0</v>
      </c>
      <c r="AV21" s="738"/>
      <c r="AW21" s="739">
        <f t="shared" si="1"/>
        <v>0</v>
      </c>
      <c r="AX21" s="740"/>
      <c r="AY21" s="707"/>
      <c r="AZ21" s="708"/>
      <c r="BA21" s="708"/>
      <c r="BB21" s="708"/>
      <c r="BC21" s="708"/>
      <c r="BD21" s="709"/>
    </row>
    <row r="22" spans="2:56" ht="39.9" customHeight="1" x14ac:dyDescent="0.15">
      <c r="B22" s="229">
        <f t="shared" si="2"/>
        <v>9</v>
      </c>
      <c r="C22" s="727"/>
      <c r="D22" s="728"/>
      <c r="E22" s="729"/>
      <c r="F22" s="730"/>
      <c r="G22" s="731"/>
      <c r="H22" s="732"/>
      <c r="I22" s="732"/>
      <c r="J22" s="732"/>
      <c r="K22" s="733"/>
      <c r="L22" s="734"/>
      <c r="M22" s="735"/>
      <c r="N22" s="735"/>
      <c r="O22" s="736"/>
      <c r="P22" s="230"/>
      <c r="Q22" s="231"/>
      <c r="R22" s="231"/>
      <c r="S22" s="231"/>
      <c r="T22" s="231"/>
      <c r="U22" s="231"/>
      <c r="V22" s="232"/>
      <c r="W22" s="230"/>
      <c r="X22" s="231"/>
      <c r="Y22" s="231"/>
      <c r="Z22" s="231"/>
      <c r="AA22" s="231"/>
      <c r="AB22" s="231"/>
      <c r="AC22" s="232"/>
      <c r="AD22" s="230"/>
      <c r="AE22" s="231"/>
      <c r="AF22" s="231"/>
      <c r="AG22" s="231"/>
      <c r="AH22" s="231"/>
      <c r="AI22" s="231"/>
      <c r="AJ22" s="232"/>
      <c r="AK22" s="230"/>
      <c r="AL22" s="231"/>
      <c r="AM22" s="231"/>
      <c r="AN22" s="231"/>
      <c r="AO22" s="231"/>
      <c r="AP22" s="231"/>
      <c r="AQ22" s="232"/>
      <c r="AR22" s="230"/>
      <c r="AS22" s="231"/>
      <c r="AT22" s="232"/>
      <c r="AU22" s="737">
        <f t="shared" si="3"/>
        <v>0</v>
      </c>
      <c r="AV22" s="738"/>
      <c r="AW22" s="739">
        <f t="shared" si="1"/>
        <v>0</v>
      </c>
      <c r="AX22" s="740"/>
      <c r="AY22" s="707"/>
      <c r="AZ22" s="708"/>
      <c r="BA22" s="708"/>
      <c r="BB22" s="708"/>
      <c r="BC22" s="708"/>
      <c r="BD22" s="709"/>
    </row>
    <row r="23" spans="2:56" ht="39.9" customHeight="1" x14ac:dyDescent="0.15">
      <c r="B23" s="229">
        <f t="shared" si="2"/>
        <v>10</v>
      </c>
      <c r="C23" s="727"/>
      <c r="D23" s="728"/>
      <c r="E23" s="729"/>
      <c r="F23" s="730"/>
      <c r="G23" s="731"/>
      <c r="H23" s="732"/>
      <c r="I23" s="732"/>
      <c r="J23" s="732"/>
      <c r="K23" s="733"/>
      <c r="L23" s="734"/>
      <c r="M23" s="735"/>
      <c r="N23" s="735"/>
      <c r="O23" s="736"/>
      <c r="P23" s="230"/>
      <c r="Q23" s="231"/>
      <c r="R23" s="231"/>
      <c r="S23" s="231"/>
      <c r="T23" s="231"/>
      <c r="U23" s="231"/>
      <c r="V23" s="232"/>
      <c r="W23" s="230"/>
      <c r="X23" s="231"/>
      <c r="Y23" s="231"/>
      <c r="Z23" s="231"/>
      <c r="AA23" s="231"/>
      <c r="AB23" s="231"/>
      <c r="AC23" s="232"/>
      <c r="AD23" s="230"/>
      <c r="AE23" s="231"/>
      <c r="AF23" s="231"/>
      <c r="AG23" s="231"/>
      <c r="AH23" s="231"/>
      <c r="AI23" s="231"/>
      <c r="AJ23" s="232"/>
      <c r="AK23" s="230"/>
      <c r="AL23" s="231"/>
      <c r="AM23" s="231"/>
      <c r="AN23" s="231"/>
      <c r="AO23" s="231"/>
      <c r="AP23" s="231"/>
      <c r="AQ23" s="232"/>
      <c r="AR23" s="230"/>
      <c r="AS23" s="231"/>
      <c r="AT23" s="232"/>
      <c r="AU23" s="737">
        <f t="shared" si="3"/>
        <v>0</v>
      </c>
      <c r="AV23" s="738"/>
      <c r="AW23" s="739">
        <f t="shared" si="1"/>
        <v>0</v>
      </c>
      <c r="AX23" s="740"/>
      <c r="AY23" s="707"/>
      <c r="AZ23" s="708"/>
      <c r="BA23" s="708"/>
      <c r="BB23" s="708"/>
      <c r="BC23" s="708"/>
      <c r="BD23" s="709"/>
    </row>
    <row r="24" spans="2:56" ht="39.9" customHeight="1" x14ac:dyDescent="0.15">
      <c r="B24" s="229">
        <f t="shared" si="2"/>
        <v>11</v>
      </c>
      <c r="C24" s="727"/>
      <c r="D24" s="728"/>
      <c r="E24" s="729"/>
      <c r="F24" s="730"/>
      <c r="G24" s="731"/>
      <c r="H24" s="732"/>
      <c r="I24" s="732"/>
      <c r="J24" s="732"/>
      <c r="K24" s="733"/>
      <c r="L24" s="734"/>
      <c r="M24" s="735"/>
      <c r="N24" s="735"/>
      <c r="O24" s="736"/>
      <c r="P24" s="230"/>
      <c r="Q24" s="231"/>
      <c r="R24" s="231"/>
      <c r="S24" s="231"/>
      <c r="T24" s="231"/>
      <c r="U24" s="231"/>
      <c r="V24" s="232"/>
      <c r="W24" s="230"/>
      <c r="X24" s="231"/>
      <c r="Y24" s="231"/>
      <c r="Z24" s="231"/>
      <c r="AA24" s="231"/>
      <c r="AB24" s="231"/>
      <c r="AC24" s="232"/>
      <c r="AD24" s="230"/>
      <c r="AE24" s="231"/>
      <c r="AF24" s="231"/>
      <c r="AG24" s="231"/>
      <c r="AH24" s="231"/>
      <c r="AI24" s="231"/>
      <c r="AJ24" s="232"/>
      <c r="AK24" s="230"/>
      <c r="AL24" s="231"/>
      <c r="AM24" s="231"/>
      <c r="AN24" s="231"/>
      <c r="AO24" s="231"/>
      <c r="AP24" s="231"/>
      <c r="AQ24" s="232"/>
      <c r="AR24" s="230"/>
      <c r="AS24" s="231"/>
      <c r="AT24" s="232"/>
      <c r="AU24" s="737">
        <f t="shared" si="3"/>
        <v>0</v>
      </c>
      <c r="AV24" s="738"/>
      <c r="AW24" s="739">
        <f t="shared" si="1"/>
        <v>0</v>
      </c>
      <c r="AX24" s="740"/>
      <c r="AY24" s="707"/>
      <c r="AZ24" s="708"/>
      <c r="BA24" s="708"/>
      <c r="BB24" s="708"/>
      <c r="BC24" s="708"/>
      <c r="BD24" s="709"/>
    </row>
    <row r="25" spans="2:56" ht="39.9" customHeight="1" x14ac:dyDescent="0.15">
      <c r="B25" s="229">
        <f t="shared" si="2"/>
        <v>12</v>
      </c>
      <c r="C25" s="727"/>
      <c r="D25" s="728"/>
      <c r="E25" s="729"/>
      <c r="F25" s="730"/>
      <c r="G25" s="731"/>
      <c r="H25" s="732"/>
      <c r="I25" s="732"/>
      <c r="J25" s="732"/>
      <c r="K25" s="733"/>
      <c r="L25" s="734"/>
      <c r="M25" s="735"/>
      <c r="N25" s="735"/>
      <c r="O25" s="736"/>
      <c r="P25" s="230"/>
      <c r="Q25" s="231"/>
      <c r="R25" s="231"/>
      <c r="S25" s="231"/>
      <c r="T25" s="231"/>
      <c r="U25" s="231"/>
      <c r="V25" s="232"/>
      <c r="W25" s="230"/>
      <c r="X25" s="231"/>
      <c r="Y25" s="231"/>
      <c r="Z25" s="231"/>
      <c r="AA25" s="231"/>
      <c r="AB25" s="231"/>
      <c r="AC25" s="232"/>
      <c r="AD25" s="230"/>
      <c r="AE25" s="231"/>
      <c r="AF25" s="231"/>
      <c r="AG25" s="231"/>
      <c r="AH25" s="231"/>
      <c r="AI25" s="231"/>
      <c r="AJ25" s="232"/>
      <c r="AK25" s="230"/>
      <c r="AL25" s="231"/>
      <c r="AM25" s="231"/>
      <c r="AN25" s="231"/>
      <c r="AO25" s="231"/>
      <c r="AP25" s="231"/>
      <c r="AQ25" s="232"/>
      <c r="AR25" s="230"/>
      <c r="AS25" s="231"/>
      <c r="AT25" s="232"/>
      <c r="AU25" s="737">
        <f t="shared" si="3"/>
        <v>0</v>
      </c>
      <c r="AV25" s="738"/>
      <c r="AW25" s="739">
        <f t="shared" si="1"/>
        <v>0</v>
      </c>
      <c r="AX25" s="740"/>
      <c r="AY25" s="707"/>
      <c r="AZ25" s="708"/>
      <c r="BA25" s="708"/>
      <c r="BB25" s="708"/>
      <c r="BC25" s="708"/>
      <c r="BD25" s="709"/>
    </row>
    <row r="26" spans="2:56" ht="39.9" customHeight="1" x14ac:dyDescent="0.15">
      <c r="B26" s="229">
        <f t="shared" si="2"/>
        <v>13</v>
      </c>
      <c r="C26" s="727"/>
      <c r="D26" s="728"/>
      <c r="E26" s="729"/>
      <c r="F26" s="730"/>
      <c r="G26" s="731"/>
      <c r="H26" s="732"/>
      <c r="I26" s="732"/>
      <c r="J26" s="732"/>
      <c r="K26" s="733"/>
      <c r="L26" s="734"/>
      <c r="M26" s="735"/>
      <c r="N26" s="735"/>
      <c r="O26" s="736"/>
      <c r="P26" s="230"/>
      <c r="Q26" s="231"/>
      <c r="R26" s="231"/>
      <c r="S26" s="231"/>
      <c r="T26" s="231"/>
      <c r="U26" s="231"/>
      <c r="V26" s="232"/>
      <c r="W26" s="230"/>
      <c r="X26" s="231"/>
      <c r="Y26" s="231"/>
      <c r="Z26" s="231"/>
      <c r="AA26" s="231"/>
      <c r="AB26" s="231"/>
      <c r="AC26" s="232"/>
      <c r="AD26" s="230"/>
      <c r="AE26" s="231"/>
      <c r="AF26" s="231"/>
      <c r="AG26" s="231"/>
      <c r="AH26" s="231"/>
      <c r="AI26" s="231"/>
      <c r="AJ26" s="232"/>
      <c r="AK26" s="230"/>
      <c r="AL26" s="231"/>
      <c r="AM26" s="231"/>
      <c r="AN26" s="231"/>
      <c r="AO26" s="231"/>
      <c r="AP26" s="231"/>
      <c r="AQ26" s="232"/>
      <c r="AR26" s="230"/>
      <c r="AS26" s="231"/>
      <c r="AT26" s="232"/>
      <c r="AU26" s="737">
        <f t="shared" si="3"/>
        <v>0</v>
      </c>
      <c r="AV26" s="738"/>
      <c r="AW26" s="739">
        <f t="shared" si="1"/>
        <v>0</v>
      </c>
      <c r="AX26" s="740"/>
      <c r="AY26" s="707"/>
      <c r="AZ26" s="708"/>
      <c r="BA26" s="708"/>
      <c r="BB26" s="708"/>
      <c r="BC26" s="708"/>
      <c r="BD26" s="709"/>
    </row>
    <row r="27" spans="2:56" ht="39.9" customHeight="1" x14ac:dyDescent="0.15">
      <c r="B27" s="229">
        <f t="shared" si="2"/>
        <v>14</v>
      </c>
      <c r="C27" s="727"/>
      <c r="D27" s="728"/>
      <c r="E27" s="729"/>
      <c r="F27" s="730"/>
      <c r="G27" s="731"/>
      <c r="H27" s="732"/>
      <c r="I27" s="732"/>
      <c r="J27" s="732"/>
      <c r="K27" s="733"/>
      <c r="L27" s="734"/>
      <c r="M27" s="735"/>
      <c r="N27" s="735"/>
      <c r="O27" s="736"/>
      <c r="P27" s="230"/>
      <c r="Q27" s="231"/>
      <c r="R27" s="231"/>
      <c r="S27" s="231"/>
      <c r="T27" s="231"/>
      <c r="U27" s="231"/>
      <c r="V27" s="232"/>
      <c r="W27" s="230"/>
      <c r="X27" s="231"/>
      <c r="Y27" s="231"/>
      <c r="Z27" s="231"/>
      <c r="AA27" s="231"/>
      <c r="AB27" s="231"/>
      <c r="AC27" s="232"/>
      <c r="AD27" s="230"/>
      <c r="AE27" s="231"/>
      <c r="AF27" s="231"/>
      <c r="AG27" s="231"/>
      <c r="AH27" s="231"/>
      <c r="AI27" s="231"/>
      <c r="AJ27" s="232"/>
      <c r="AK27" s="230"/>
      <c r="AL27" s="231"/>
      <c r="AM27" s="231"/>
      <c r="AN27" s="231"/>
      <c r="AO27" s="231"/>
      <c r="AP27" s="231"/>
      <c r="AQ27" s="232"/>
      <c r="AR27" s="230"/>
      <c r="AS27" s="231"/>
      <c r="AT27" s="232"/>
      <c r="AU27" s="737">
        <f t="shared" si="3"/>
        <v>0</v>
      </c>
      <c r="AV27" s="738"/>
      <c r="AW27" s="739">
        <f t="shared" si="1"/>
        <v>0</v>
      </c>
      <c r="AX27" s="740"/>
      <c r="AY27" s="707"/>
      <c r="AZ27" s="708"/>
      <c r="BA27" s="708"/>
      <c r="BB27" s="708"/>
      <c r="BC27" s="708"/>
      <c r="BD27" s="709"/>
    </row>
    <row r="28" spans="2:56" ht="39.9" customHeight="1" x14ac:dyDescent="0.15">
      <c r="B28" s="229">
        <f t="shared" si="2"/>
        <v>15</v>
      </c>
      <c r="C28" s="727"/>
      <c r="D28" s="728"/>
      <c r="E28" s="729"/>
      <c r="F28" s="730"/>
      <c r="G28" s="731"/>
      <c r="H28" s="732"/>
      <c r="I28" s="732"/>
      <c r="J28" s="732"/>
      <c r="K28" s="733"/>
      <c r="L28" s="734"/>
      <c r="M28" s="735"/>
      <c r="N28" s="735"/>
      <c r="O28" s="736"/>
      <c r="P28" s="230"/>
      <c r="Q28" s="231"/>
      <c r="R28" s="231"/>
      <c r="S28" s="231"/>
      <c r="T28" s="231"/>
      <c r="U28" s="231"/>
      <c r="V28" s="232"/>
      <c r="W28" s="230"/>
      <c r="X28" s="231"/>
      <c r="Y28" s="231"/>
      <c r="Z28" s="231"/>
      <c r="AA28" s="231"/>
      <c r="AB28" s="231"/>
      <c r="AC28" s="232"/>
      <c r="AD28" s="230"/>
      <c r="AE28" s="231"/>
      <c r="AF28" s="231"/>
      <c r="AG28" s="231"/>
      <c r="AH28" s="231"/>
      <c r="AI28" s="231"/>
      <c r="AJ28" s="232"/>
      <c r="AK28" s="230"/>
      <c r="AL28" s="231"/>
      <c r="AM28" s="231"/>
      <c r="AN28" s="231"/>
      <c r="AO28" s="231"/>
      <c r="AP28" s="231"/>
      <c r="AQ28" s="232"/>
      <c r="AR28" s="230"/>
      <c r="AS28" s="231"/>
      <c r="AT28" s="232"/>
      <c r="AU28" s="737">
        <f t="shared" si="3"/>
        <v>0</v>
      </c>
      <c r="AV28" s="738"/>
      <c r="AW28" s="739">
        <f t="shared" si="1"/>
        <v>0</v>
      </c>
      <c r="AX28" s="740"/>
      <c r="AY28" s="707"/>
      <c r="AZ28" s="708"/>
      <c r="BA28" s="708"/>
      <c r="BB28" s="708"/>
      <c r="BC28" s="708"/>
      <c r="BD28" s="709"/>
    </row>
    <row r="29" spans="2:56" ht="39.9" customHeight="1" x14ac:dyDescent="0.15">
      <c r="B29" s="229">
        <f t="shared" si="2"/>
        <v>16</v>
      </c>
      <c r="C29" s="727"/>
      <c r="D29" s="728"/>
      <c r="E29" s="729"/>
      <c r="F29" s="730"/>
      <c r="G29" s="731"/>
      <c r="H29" s="732"/>
      <c r="I29" s="732"/>
      <c r="J29" s="732"/>
      <c r="K29" s="733"/>
      <c r="L29" s="734"/>
      <c r="M29" s="735"/>
      <c r="N29" s="735"/>
      <c r="O29" s="736"/>
      <c r="P29" s="230"/>
      <c r="Q29" s="231"/>
      <c r="R29" s="231"/>
      <c r="S29" s="231"/>
      <c r="T29" s="231"/>
      <c r="U29" s="231"/>
      <c r="V29" s="232"/>
      <c r="W29" s="230"/>
      <c r="X29" s="231"/>
      <c r="Y29" s="231"/>
      <c r="Z29" s="231"/>
      <c r="AA29" s="231"/>
      <c r="AB29" s="231"/>
      <c r="AC29" s="232"/>
      <c r="AD29" s="230"/>
      <c r="AE29" s="231"/>
      <c r="AF29" s="231"/>
      <c r="AG29" s="231"/>
      <c r="AH29" s="231"/>
      <c r="AI29" s="231"/>
      <c r="AJ29" s="232"/>
      <c r="AK29" s="230"/>
      <c r="AL29" s="231"/>
      <c r="AM29" s="231"/>
      <c r="AN29" s="231"/>
      <c r="AO29" s="231"/>
      <c r="AP29" s="231"/>
      <c r="AQ29" s="232"/>
      <c r="AR29" s="230"/>
      <c r="AS29" s="231"/>
      <c r="AT29" s="232"/>
      <c r="AU29" s="737">
        <f t="shared" si="3"/>
        <v>0</v>
      </c>
      <c r="AV29" s="738"/>
      <c r="AW29" s="739">
        <f t="shared" si="1"/>
        <v>0</v>
      </c>
      <c r="AX29" s="740"/>
      <c r="AY29" s="707"/>
      <c r="AZ29" s="708"/>
      <c r="BA29" s="708"/>
      <c r="BB29" s="708"/>
      <c r="BC29" s="708"/>
      <c r="BD29" s="709"/>
    </row>
    <row r="30" spans="2:56" ht="39.9" customHeight="1" x14ac:dyDescent="0.15">
      <c r="B30" s="229">
        <f t="shared" si="2"/>
        <v>17</v>
      </c>
      <c r="C30" s="727"/>
      <c r="D30" s="728"/>
      <c r="E30" s="729"/>
      <c r="F30" s="730"/>
      <c r="G30" s="731"/>
      <c r="H30" s="732"/>
      <c r="I30" s="732"/>
      <c r="J30" s="732"/>
      <c r="K30" s="733"/>
      <c r="L30" s="734"/>
      <c r="M30" s="735"/>
      <c r="N30" s="735"/>
      <c r="O30" s="736"/>
      <c r="P30" s="230"/>
      <c r="Q30" s="231"/>
      <c r="R30" s="231"/>
      <c r="S30" s="231"/>
      <c r="T30" s="231"/>
      <c r="U30" s="231"/>
      <c r="V30" s="232"/>
      <c r="W30" s="230"/>
      <c r="X30" s="231"/>
      <c r="Y30" s="231"/>
      <c r="Z30" s="231"/>
      <c r="AA30" s="231"/>
      <c r="AB30" s="231"/>
      <c r="AC30" s="232"/>
      <c r="AD30" s="230"/>
      <c r="AE30" s="231"/>
      <c r="AF30" s="231"/>
      <c r="AG30" s="231"/>
      <c r="AH30" s="231"/>
      <c r="AI30" s="231"/>
      <c r="AJ30" s="232"/>
      <c r="AK30" s="230"/>
      <c r="AL30" s="231"/>
      <c r="AM30" s="231"/>
      <c r="AN30" s="231"/>
      <c r="AO30" s="231"/>
      <c r="AP30" s="231"/>
      <c r="AQ30" s="232"/>
      <c r="AR30" s="230"/>
      <c r="AS30" s="231"/>
      <c r="AT30" s="232"/>
      <c r="AU30" s="737">
        <f t="shared" si="3"/>
        <v>0</v>
      </c>
      <c r="AV30" s="738"/>
      <c r="AW30" s="739">
        <f t="shared" si="1"/>
        <v>0</v>
      </c>
      <c r="AX30" s="740"/>
      <c r="AY30" s="707"/>
      <c r="AZ30" s="708"/>
      <c r="BA30" s="708"/>
      <c r="BB30" s="708"/>
      <c r="BC30" s="708"/>
      <c r="BD30" s="709"/>
    </row>
    <row r="31" spans="2:56" ht="39.9" customHeight="1" thickBot="1" x14ac:dyDescent="0.2">
      <c r="B31" s="233">
        <f t="shared" si="2"/>
        <v>18</v>
      </c>
      <c r="C31" s="710"/>
      <c r="D31" s="711"/>
      <c r="E31" s="712"/>
      <c r="F31" s="713"/>
      <c r="G31" s="714"/>
      <c r="H31" s="715"/>
      <c r="I31" s="715"/>
      <c r="J31" s="715"/>
      <c r="K31" s="716"/>
      <c r="L31" s="717"/>
      <c r="M31" s="718"/>
      <c r="N31" s="718"/>
      <c r="O31" s="719"/>
      <c r="P31" s="234"/>
      <c r="Q31" s="235"/>
      <c r="R31" s="235"/>
      <c r="S31" s="235"/>
      <c r="T31" s="235"/>
      <c r="U31" s="235"/>
      <c r="V31" s="236"/>
      <c r="W31" s="234"/>
      <c r="X31" s="235"/>
      <c r="Y31" s="235"/>
      <c r="Z31" s="235"/>
      <c r="AA31" s="235"/>
      <c r="AB31" s="235"/>
      <c r="AC31" s="236"/>
      <c r="AD31" s="234"/>
      <c r="AE31" s="235"/>
      <c r="AF31" s="235"/>
      <c r="AG31" s="235"/>
      <c r="AH31" s="235"/>
      <c r="AI31" s="235"/>
      <c r="AJ31" s="236"/>
      <c r="AK31" s="234"/>
      <c r="AL31" s="235"/>
      <c r="AM31" s="235"/>
      <c r="AN31" s="235"/>
      <c r="AO31" s="235"/>
      <c r="AP31" s="235"/>
      <c r="AQ31" s="236"/>
      <c r="AR31" s="234"/>
      <c r="AS31" s="235"/>
      <c r="AT31" s="236"/>
      <c r="AU31" s="720">
        <f t="shared" si="3"/>
        <v>0</v>
      </c>
      <c r="AV31" s="721"/>
      <c r="AW31" s="722">
        <f t="shared" si="1"/>
        <v>0</v>
      </c>
      <c r="AX31" s="723"/>
      <c r="AY31" s="724"/>
      <c r="AZ31" s="725"/>
      <c r="BA31" s="725"/>
      <c r="BB31" s="725"/>
      <c r="BC31" s="725"/>
      <c r="BD31" s="726"/>
    </row>
    <row r="32" spans="2:56" ht="20.25" customHeight="1" x14ac:dyDescent="0.15">
      <c r="C32" s="237"/>
      <c r="D32" s="238"/>
      <c r="E32" s="239"/>
      <c r="AC32" s="215"/>
    </row>
    <row r="33" spans="2:26" ht="20.25" customHeight="1" x14ac:dyDescent="0.15">
      <c r="B33" s="206" t="s">
        <v>415</v>
      </c>
      <c r="C33" s="206"/>
      <c r="D33" s="206"/>
      <c r="E33" s="206"/>
      <c r="F33" s="206"/>
      <c r="G33" s="206"/>
      <c r="H33" s="206"/>
      <c r="I33" s="206"/>
      <c r="J33" s="206"/>
      <c r="K33" s="206"/>
      <c r="L33" s="213"/>
      <c r="M33" s="206"/>
      <c r="N33" s="206"/>
      <c r="O33" s="206"/>
      <c r="P33" s="206"/>
      <c r="Q33" s="206"/>
      <c r="R33" s="206"/>
      <c r="S33" s="206"/>
      <c r="T33" s="206" t="s">
        <v>416</v>
      </c>
      <c r="U33" s="206"/>
      <c r="V33" s="206"/>
      <c r="W33" s="206"/>
      <c r="X33" s="206"/>
      <c r="Y33" s="206"/>
      <c r="Z33" s="240"/>
    </row>
    <row r="34" spans="2:26" ht="20.25" customHeight="1" x14ac:dyDescent="0.15">
      <c r="B34" s="206"/>
      <c r="C34" s="705" t="s">
        <v>417</v>
      </c>
      <c r="D34" s="705"/>
      <c r="E34" s="705" t="s">
        <v>418</v>
      </c>
      <c r="F34" s="705"/>
      <c r="G34" s="705"/>
      <c r="H34" s="705"/>
      <c r="I34" s="206"/>
      <c r="J34" s="706" t="s">
        <v>419</v>
      </c>
      <c r="K34" s="706"/>
      <c r="L34" s="706"/>
      <c r="M34" s="706"/>
      <c r="N34" s="206"/>
      <c r="O34" s="206"/>
      <c r="P34" s="242" t="s">
        <v>420</v>
      </c>
      <c r="Q34" s="242"/>
      <c r="R34" s="206"/>
      <c r="S34" s="206"/>
      <c r="T34" s="680" t="s">
        <v>421</v>
      </c>
      <c r="U34" s="682"/>
      <c r="V34" s="680" t="s">
        <v>422</v>
      </c>
      <c r="W34" s="681"/>
      <c r="X34" s="681"/>
      <c r="Y34" s="682"/>
      <c r="Z34" s="240"/>
    </row>
    <row r="35" spans="2:26" ht="20.25" customHeight="1" x14ac:dyDescent="0.15">
      <c r="B35" s="206"/>
      <c r="C35" s="679"/>
      <c r="D35" s="679"/>
      <c r="E35" s="679" t="s">
        <v>423</v>
      </c>
      <c r="F35" s="679"/>
      <c r="G35" s="679" t="s">
        <v>424</v>
      </c>
      <c r="H35" s="679"/>
      <c r="I35" s="206"/>
      <c r="J35" s="679" t="s">
        <v>423</v>
      </c>
      <c r="K35" s="679"/>
      <c r="L35" s="679" t="s">
        <v>424</v>
      </c>
      <c r="M35" s="679"/>
      <c r="N35" s="206"/>
      <c r="O35" s="206"/>
      <c r="P35" s="242" t="s">
        <v>425</v>
      </c>
      <c r="Q35" s="242"/>
      <c r="R35" s="206"/>
      <c r="S35" s="206"/>
      <c r="T35" s="680" t="s">
        <v>426</v>
      </c>
      <c r="U35" s="682"/>
      <c r="V35" s="680" t="s">
        <v>427</v>
      </c>
      <c r="W35" s="681"/>
      <c r="X35" s="681"/>
      <c r="Y35" s="682"/>
      <c r="Z35" s="243"/>
    </row>
    <row r="36" spans="2:26" ht="20.25" customHeight="1" x14ac:dyDescent="0.15">
      <c r="B36" s="206"/>
      <c r="C36" s="680" t="s">
        <v>426</v>
      </c>
      <c r="D36" s="682"/>
      <c r="E36" s="697">
        <f>SUMIFS($AU$14:$AV$31,$C$14:$D$31,"介護支援専門員",$E$14:$F$31,"A")</f>
        <v>0</v>
      </c>
      <c r="F36" s="698"/>
      <c r="G36" s="699">
        <f>SUMIFS($AW$14:$AX$31,$C$14:$D$31,"介護支援専門員",$E$14:$F$31,"A")</f>
        <v>0</v>
      </c>
      <c r="H36" s="700"/>
      <c r="I36" s="244"/>
      <c r="J36" s="701">
        <v>0</v>
      </c>
      <c r="K36" s="702"/>
      <c r="L36" s="701">
        <v>0</v>
      </c>
      <c r="M36" s="702"/>
      <c r="N36" s="244"/>
      <c r="O36" s="244"/>
      <c r="P36" s="701">
        <v>0</v>
      </c>
      <c r="Q36" s="702"/>
      <c r="R36" s="206"/>
      <c r="S36" s="206"/>
      <c r="T36" s="680" t="s">
        <v>428</v>
      </c>
      <c r="U36" s="682"/>
      <c r="V36" s="680" t="s">
        <v>429</v>
      </c>
      <c r="W36" s="681"/>
      <c r="X36" s="681"/>
      <c r="Y36" s="682"/>
      <c r="Z36" s="245"/>
    </row>
    <row r="37" spans="2:26" ht="20.25" customHeight="1" x14ac:dyDescent="0.15">
      <c r="B37" s="206"/>
      <c r="C37" s="680" t="s">
        <v>428</v>
      </c>
      <c r="D37" s="682"/>
      <c r="E37" s="697">
        <f>SUMIFS($AU$14:$AV$31,$C$14:$D$31,"介護支援専門員",$E$14:$F$31,"B")</f>
        <v>0</v>
      </c>
      <c r="F37" s="698"/>
      <c r="G37" s="699">
        <f>SUMIFS($AW$14:$AX$31,$C$14:$D$31,"介護支援専門員",$E$14:$F$31,"B")</f>
        <v>0</v>
      </c>
      <c r="H37" s="700"/>
      <c r="I37" s="244"/>
      <c r="J37" s="701">
        <v>0</v>
      </c>
      <c r="K37" s="702"/>
      <c r="L37" s="701">
        <v>0</v>
      </c>
      <c r="M37" s="702"/>
      <c r="N37" s="244"/>
      <c r="O37" s="244"/>
      <c r="P37" s="701">
        <v>0</v>
      </c>
      <c r="Q37" s="702"/>
      <c r="R37" s="206"/>
      <c r="S37" s="206"/>
      <c r="T37" s="680" t="s">
        <v>430</v>
      </c>
      <c r="U37" s="682"/>
      <c r="V37" s="680" t="s">
        <v>431</v>
      </c>
      <c r="W37" s="681"/>
      <c r="X37" s="681"/>
      <c r="Y37" s="682"/>
      <c r="Z37" s="245"/>
    </row>
    <row r="38" spans="2:26" ht="20.25" customHeight="1" x14ac:dyDescent="0.15">
      <c r="B38" s="206"/>
      <c r="C38" s="680" t="s">
        <v>430</v>
      </c>
      <c r="D38" s="682"/>
      <c r="E38" s="697">
        <f>SUMIFS($AU$14:$AV$31,$C$14:$D$31,"介護支援専門員",$E$14:$F$31,"C")</f>
        <v>0</v>
      </c>
      <c r="F38" s="698"/>
      <c r="G38" s="699">
        <f>SUMIFS($AW$14:$AX$31,$C$14:$D$31,"介護支援専門員",$E$14:$F$31,"C")</f>
        <v>0</v>
      </c>
      <c r="H38" s="700"/>
      <c r="I38" s="244"/>
      <c r="J38" s="701">
        <v>0</v>
      </c>
      <c r="K38" s="702"/>
      <c r="L38" s="703">
        <v>0</v>
      </c>
      <c r="M38" s="704"/>
      <c r="N38" s="244"/>
      <c r="O38" s="244"/>
      <c r="P38" s="697" t="s">
        <v>432</v>
      </c>
      <c r="Q38" s="698"/>
      <c r="R38" s="206"/>
      <c r="S38" s="206"/>
      <c r="T38" s="680" t="s">
        <v>433</v>
      </c>
      <c r="U38" s="682"/>
      <c r="V38" s="680" t="s">
        <v>434</v>
      </c>
      <c r="W38" s="681"/>
      <c r="X38" s="681"/>
      <c r="Y38" s="682"/>
      <c r="Z38" s="246"/>
    </row>
    <row r="39" spans="2:26" ht="20.25" customHeight="1" x14ac:dyDescent="0.15">
      <c r="B39" s="206"/>
      <c r="C39" s="680" t="s">
        <v>433</v>
      </c>
      <c r="D39" s="682"/>
      <c r="E39" s="697">
        <f>SUMIFS($AU$14:$AV$31,$C$14:$D$31,"介護支援専門員",$E$14:$F$31,"D")</f>
        <v>0</v>
      </c>
      <c r="F39" s="698"/>
      <c r="G39" s="699">
        <f>SUMIFS($AW$14:$AX$31,$C$14:$D$31,"介護支援専門員",$E$14:$F$31,"D")</f>
        <v>0</v>
      </c>
      <c r="H39" s="700"/>
      <c r="I39" s="244"/>
      <c r="J39" s="701">
        <v>0</v>
      </c>
      <c r="K39" s="702"/>
      <c r="L39" s="703">
        <v>0</v>
      </c>
      <c r="M39" s="704"/>
      <c r="N39" s="244"/>
      <c r="O39" s="244"/>
      <c r="P39" s="697" t="s">
        <v>432</v>
      </c>
      <c r="Q39" s="698"/>
      <c r="R39" s="206"/>
      <c r="S39" s="206"/>
      <c r="T39" s="206"/>
      <c r="U39" s="695"/>
      <c r="V39" s="695"/>
      <c r="W39" s="696"/>
      <c r="X39" s="696"/>
      <c r="Y39" s="247"/>
      <c r="Z39" s="247"/>
    </row>
    <row r="40" spans="2:26" ht="20.25" customHeight="1" x14ac:dyDescent="0.15">
      <c r="B40" s="206"/>
      <c r="C40" s="680" t="s">
        <v>435</v>
      </c>
      <c r="D40" s="682"/>
      <c r="E40" s="697">
        <f>SUM(E36:F39)</f>
        <v>0</v>
      </c>
      <c r="F40" s="698"/>
      <c r="G40" s="699">
        <f>SUM(G36:H39)</f>
        <v>0</v>
      </c>
      <c r="H40" s="700"/>
      <c r="I40" s="244"/>
      <c r="J40" s="697">
        <f>SUM(J36:K39)</f>
        <v>0</v>
      </c>
      <c r="K40" s="698"/>
      <c r="L40" s="697">
        <f>SUM(L36:M39)</f>
        <v>0</v>
      </c>
      <c r="M40" s="698"/>
      <c r="N40" s="244"/>
      <c r="O40" s="244"/>
      <c r="P40" s="697">
        <f>SUM(P36:Q37)</f>
        <v>0</v>
      </c>
      <c r="Q40" s="698"/>
      <c r="R40" s="206"/>
      <c r="S40" s="206"/>
      <c r="T40" s="206"/>
      <c r="U40" s="695"/>
      <c r="V40" s="695"/>
      <c r="W40" s="696"/>
      <c r="X40" s="696"/>
      <c r="Y40" s="248"/>
      <c r="Z40" s="248"/>
    </row>
    <row r="41" spans="2:26" ht="20.25" customHeight="1" x14ac:dyDescent="0.15">
      <c r="B41" s="206"/>
      <c r="C41" s="206"/>
      <c r="D41" s="206"/>
      <c r="E41" s="206"/>
      <c r="F41" s="206"/>
      <c r="G41" s="206"/>
      <c r="H41" s="206"/>
      <c r="I41" s="206"/>
      <c r="J41" s="206"/>
      <c r="K41" s="206"/>
      <c r="L41" s="213"/>
      <c r="M41" s="206"/>
      <c r="N41" s="206"/>
      <c r="O41" s="206"/>
      <c r="P41" s="206"/>
      <c r="Q41" s="206"/>
      <c r="R41" s="206"/>
      <c r="S41" s="206"/>
      <c r="T41" s="206"/>
      <c r="U41" s="240"/>
      <c r="V41" s="240"/>
      <c r="W41" s="240"/>
      <c r="X41" s="240"/>
      <c r="Y41" s="240"/>
      <c r="Z41" s="240"/>
    </row>
    <row r="42" spans="2:26" ht="20.25" customHeight="1" x14ac:dyDescent="0.15">
      <c r="B42" s="206"/>
      <c r="C42" s="213" t="s">
        <v>436</v>
      </c>
      <c r="D42" s="206"/>
      <c r="E42" s="206"/>
      <c r="F42" s="206"/>
      <c r="G42" s="206"/>
      <c r="H42" s="206"/>
      <c r="I42" s="249" t="s">
        <v>437</v>
      </c>
      <c r="J42" s="689" t="s">
        <v>438</v>
      </c>
      <c r="K42" s="690"/>
      <c r="L42" s="250"/>
      <c r="M42" s="249"/>
      <c r="N42" s="206"/>
      <c r="O42" s="206"/>
      <c r="P42" s="206"/>
      <c r="Q42" s="206"/>
      <c r="R42" s="206"/>
      <c r="S42" s="206"/>
      <c r="T42" s="206"/>
      <c r="U42" s="251"/>
      <c r="V42" s="240"/>
      <c r="W42" s="240"/>
      <c r="X42" s="240"/>
      <c r="Y42" s="240"/>
      <c r="Z42" s="240"/>
    </row>
    <row r="43" spans="2:26" ht="20.25" customHeight="1" x14ac:dyDescent="0.15">
      <c r="B43" s="206"/>
      <c r="C43" s="206" t="s">
        <v>439</v>
      </c>
      <c r="D43" s="206"/>
      <c r="E43" s="206"/>
      <c r="F43" s="206"/>
      <c r="G43" s="206"/>
      <c r="H43" s="206" t="s">
        <v>440</v>
      </c>
      <c r="I43" s="206"/>
      <c r="J43" s="206"/>
      <c r="K43" s="206"/>
      <c r="L43" s="213"/>
      <c r="M43" s="206"/>
      <c r="N43" s="206"/>
      <c r="O43" s="206"/>
      <c r="P43" s="206"/>
      <c r="Q43" s="206"/>
      <c r="R43" s="206"/>
      <c r="S43" s="206"/>
      <c r="T43" s="206"/>
      <c r="U43" s="240"/>
      <c r="V43" s="240"/>
      <c r="W43" s="240"/>
      <c r="X43" s="240"/>
      <c r="Y43" s="240"/>
      <c r="Z43" s="240"/>
    </row>
    <row r="44" spans="2:26" ht="20.25" customHeight="1" x14ac:dyDescent="0.15">
      <c r="B44" s="206"/>
      <c r="C44" s="206" t="str">
        <f>IF($J$42="週","対象時間数（週平均）","対象時間数（当月合計）")</f>
        <v>対象時間数（週平均）</v>
      </c>
      <c r="D44" s="206"/>
      <c r="E44" s="206"/>
      <c r="F44" s="206"/>
      <c r="G44" s="206"/>
      <c r="H44" s="206" t="str">
        <f>IF($J$42="週","週に勤務すべき時間数","当月に勤務すべき時間数")</f>
        <v>週に勤務すべき時間数</v>
      </c>
      <c r="I44" s="206"/>
      <c r="J44" s="206"/>
      <c r="K44" s="206"/>
      <c r="L44" s="213"/>
      <c r="M44" s="679" t="s">
        <v>441</v>
      </c>
      <c r="N44" s="679"/>
      <c r="O44" s="679"/>
      <c r="P44" s="679"/>
      <c r="Q44" s="206"/>
      <c r="R44" s="206"/>
      <c r="S44" s="206"/>
      <c r="T44" s="206"/>
      <c r="U44" s="240"/>
      <c r="V44" s="240"/>
      <c r="W44" s="240"/>
      <c r="X44" s="240"/>
      <c r="Y44" s="240"/>
      <c r="Z44" s="240"/>
    </row>
    <row r="45" spans="2:26" ht="20.25" customHeight="1" x14ac:dyDescent="0.15">
      <c r="B45" s="206"/>
      <c r="C45" s="691">
        <f>IF($J$42="週",L40,J40)</f>
        <v>0</v>
      </c>
      <c r="D45" s="692"/>
      <c r="E45" s="692"/>
      <c r="F45" s="693"/>
      <c r="G45" s="241" t="s">
        <v>442</v>
      </c>
      <c r="H45" s="680">
        <f>IF($J$42="週",$AV$5,$AZ$5)</f>
        <v>40</v>
      </c>
      <c r="I45" s="681"/>
      <c r="J45" s="681"/>
      <c r="K45" s="682"/>
      <c r="L45" s="241" t="s">
        <v>443</v>
      </c>
      <c r="M45" s="683">
        <f>ROUNDDOWN(C45/H45,1)</f>
        <v>0</v>
      </c>
      <c r="N45" s="684"/>
      <c r="O45" s="684"/>
      <c r="P45" s="685"/>
      <c r="Q45" s="206"/>
      <c r="R45" s="206"/>
      <c r="S45" s="206"/>
      <c r="T45" s="206"/>
      <c r="U45" s="694"/>
      <c r="V45" s="694"/>
      <c r="W45" s="694"/>
      <c r="X45" s="694"/>
      <c r="Y45" s="245"/>
      <c r="Z45" s="240"/>
    </row>
    <row r="46" spans="2:26" ht="20.25" customHeight="1" x14ac:dyDescent="0.15">
      <c r="B46" s="206"/>
      <c r="C46" s="206"/>
      <c r="D46" s="206"/>
      <c r="E46" s="206"/>
      <c r="F46" s="206"/>
      <c r="G46" s="206"/>
      <c r="H46" s="206"/>
      <c r="I46" s="206"/>
      <c r="J46" s="206"/>
      <c r="K46" s="206"/>
      <c r="L46" s="213"/>
      <c r="M46" s="206" t="s">
        <v>444</v>
      </c>
      <c r="N46" s="206"/>
      <c r="O46" s="206"/>
      <c r="P46" s="206"/>
      <c r="Q46" s="206"/>
      <c r="R46" s="206"/>
      <c r="S46" s="206"/>
      <c r="T46" s="206"/>
      <c r="U46" s="240"/>
      <c r="V46" s="240"/>
      <c r="W46" s="240"/>
      <c r="X46" s="240"/>
      <c r="Y46" s="240"/>
      <c r="Z46" s="240"/>
    </row>
    <row r="47" spans="2:26" ht="20.25" customHeight="1" x14ac:dyDescent="0.15">
      <c r="B47" s="206"/>
      <c r="C47" s="206" t="s">
        <v>445</v>
      </c>
      <c r="D47" s="206"/>
      <c r="E47" s="206"/>
      <c r="F47" s="206"/>
      <c r="G47" s="206"/>
      <c r="H47" s="206"/>
      <c r="I47" s="206"/>
      <c r="J47" s="206"/>
      <c r="K47" s="206"/>
      <c r="L47" s="213"/>
      <c r="M47" s="206"/>
      <c r="N47" s="206"/>
      <c r="O47" s="206"/>
      <c r="P47" s="206"/>
      <c r="Q47" s="206"/>
      <c r="R47" s="206"/>
      <c r="S47" s="206"/>
      <c r="T47" s="206"/>
      <c r="U47" s="206"/>
      <c r="V47" s="252"/>
      <c r="W47" s="253"/>
      <c r="X47" s="253"/>
      <c r="Y47" s="206"/>
      <c r="Z47" s="206"/>
    </row>
    <row r="48" spans="2:26" ht="20.25" customHeight="1" x14ac:dyDescent="0.15">
      <c r="B48" s="206"/>
      <c r="C48" s="206" t="s">
        <v>420</v>
      </c>
      <c r="D48" s="206"/>
      <c r="E48" s="206"/>
      <c r="F48" s="206"/>
      <c r="G48" s="206"/>
      <c r="H48" s="206"/>
      <c r="I48" s="206"/>
      <c r="J48" s="206"/>
      <c r="K48" s="206"/>
      <c r="L48" s="213"/>
      <c r="M48" s="241"/>
      <c r="N48" s="241"/>
      <c r="O48" s="241"/>
      <c r="P48" s="241"/>
      <c r="Q48" s="206"/>
      <c r="R48" s="206"/>
      <c r="S48" s="206"/>
      <c r="T48" s="206"/>
      <c r="U48" s="206"/>
      <c r="V48" s="252"/>
      <c r="W48" s="253"/>
      <c r="X48" s="253"/>
      <c r="Y48" s="206"/>
      <c r="Z48" s="206"/>
    </row>
    <row r="49" spans="2:58" ht="20.25" customHeight="1" x14ac:dyDescent="0.15">
      <c r="B49" s="206"/>
      <c r="C49" s="206" t="s">
        <v>446</v>
      </c>
      <c r="D49" s="206"/>
      <c r="E49" s="206"/>
      <c r="F49" s="206"/>
      <c r="G49" s="206"/>
      <c r="H49" s="206" t="s">
        <v>447</v>
      </c>
      <c r="I49" s="206"/>
      <c r="J49" s="206"/>
      <c r="K49" s="206"/>
      <c r="L49" s="206"/>
      <c r="M49" s="679" t="s">
        <v>435</v>
      </c>
      <c r="N49" s="679"/>
      <c r="O49" s="679"/>
      <c r="P49" s="679"/>
      <c r="Q49" s="206"/>
      <c r="R49" s="206"/>
      <c r="S49" s="206"/>
      <c r="T49" s="206"/>
      <c r="U49" s="206"/>
      <c r="V49" s="252"/>
      <c r="W49" s="253"/>
      <c r="X49" s="253"/>
      <c r="Y49" s="206"/>
      <c r="Z49" s="206"/>
    </row>
    <row r="50" spans="2:58" ht="20.25" customHeight="1" x14ac:dyDescent="0.15">
      <c r="B50" s="206"/>
      <c r="C50" s="680">
        <f>P40</f>
        <v>0</v>
      </c>
      <c r="D50" s="681"/>
      <c r="E50" s="681"/>
      <c r="F50" s="682"/>
      <c r="G50" s="241" t="s">
        <v>448</v>
      </c>
      <c r="H50" s="683">
        <f>M45</f>
        <v>0</v>
      </c>
      <c r="I50" s="684"/>
      <c r="J50" s="684"/>
      <c r="K50" s="685"/>
      <c r="L50" s="241" t="s">
        <v>443</v>
      </c>
      <c r="M50" s="686">
        <f>ROUNDDOWN(C50+H50,1)</f>
        <v>0</v>
      </c>
      <c r="N50" s="687"/>
      <c r="O50" s="687"/>
      <c r="P50" s="688"/>
      <c r="Q50" s="206"/>
      <c r="R50" s="206"/>
      <c r="S50" s="206"/>
      <c r="T50" s="206"/>
      <c r="U50" s="206"/>
      <c r="V50" s="252"/>
      <c r="W50" s="253"/>
      <c r="X50" s="253"/>
      <c r="Y50" s="206"/>
      <c r="Z50" s="206"/>
    </row>
    <row r="51" spans="2:58" ht="20.25" customHeight="1" x14ac:dyDescent="0.15">
      <c r="B51" s="206"/>
      <c r="C51" s="206"/>
      <c r="D51" s="206"/>
      <c r="E51" s="206"/>
      <c r="F51" s="206"/>
      <c r="G51" s="206"/>
      <c r="H51" s="206"/>
      <c r="I51" s="206"/>
      <c r="J51" s="206"/>
      <c r="K51" s="206"/>
      <c r="L51" s="206"/>
      <c r="M51" s="206"/>
      <c r="N51" s="213"/>
      <c r="O51" s="206"/>
      <c r="P51" s="206"/>
      <c r="Q51" s="206"/>
      <c r="R51" s="206"/>
      <c r="S51" s="206"/>
      <c r="T51" s="206"/>
      <c r="U51" s="206"/>
      <c r="V51" s="252"/>
      <c r="W51" s="253"/>
      <c r="X51" s="253"/>
      <c r="Y51" s="206"/>
      <c r="Z51" s="206"/>
    </row>
    <row r="52" spans="2:58" ht="20.25" customHeight="1" x14ac:dyDescent="0.15">
      <c r="C52" s="215"/>
      <c r="D52" s="215"/>
      <c r="T52" s="215"/>
      <c r="AJ52" s="254"/>
      <c r="AK52" s="255"/>
      <c r="AL52" s="255"/>
      <c r="BE52" s="255"/>
    </row>
    <row r="53" spans="2:58" ht="20.25" customHeight="1" x14ac:dyDescent="0.15">
      <c r="C53" s="215"/>
      <c r="D53" s="215"/>
      <c r="U53" s="215"/>
      <c r="AK53" s="254"/>
      <c r="AL53" s="255"/>
      <c r="AM53" s="255"/>
      <c r="BF53" s="255"/>
    </row>
    <row r="54" spans="2:58" ht="20.25" customHeight="1" x14ac:dyDescent="0.15">
      <c r="D54" s="215"/>
      <c r="U54" s="215"/>
      <c r="AK54" s="254"/>
      <c r="AL54" s="255"/>
      <c r="AM54" s="255"/>
      <c r="BF54" s="255"/>
    </row>
    <row r="55" spans="2:58" ht="20.25" customHeight="1" x14ac:dyDescent="0.15">
      <c r="C55" s="215"/>
      <c r="D55" s="215"/>
      <c r="U55" s="215"/>
      <c r="AK55" s="254"/>
      <c r="AL55" s="255"/>
      <c r="AM55" s="255"/>
      <c r="BF55" s="255"/>
    </row>
    <row r="56" spans="2:58" ht="20.25" customHeight="1" x14ac:dyDescent="0.15">
      <c r="C56" s="254"/>
      <c r="D56" s="254"/>
      <c r="E56" s="254"/>
      <c r="F56" s="254"/>
      <c r="G56" s="254"/>
      <c r="H56" s="254"/>
      <c r="I56" s="254"/>
      <c r="J56" s="254"/>
      <c r="K56" s="254"/>
      <c r="L56" s="254"/>
      <c r="M56" s="254"/>
      <c r="N56" s="254"/>
      <c r="O56" s="254"/>
      <c r="P56" s="254"/>
      <c r="Q56" s="254"/>
      <c r="R56" s="254"/>
      <c r="S56" s="254"/>
      <c r="T56" s="254"/>
      <c r="U56" s="255"/>
      <c r="V56" s="255"/>
      <c r="W56" s="254"/>
      <c r="X56" s="254"/>
      <c r="Y56" s="254"/>
      <c r="Z56" s="254"/>
      <c r="AA56" s="254"/>
      <c r="AB56" s="254"/>
      <c r="AC56" s="254"/>
      <c r="AD56" s="254"/>
      <c r="AE56" s="254"/>
      <c r="AF56" s="254"/>
      <c r="AG56" s="254"/>
      <c r="AH56" s="254"/>
      <c r="AI56" s="254"/>
      <c r="AJ56" s="254"/>
      <c r="AK56" s="254"/>
      <c r="AL56" s="255"/>
      <c r="AM56" s="255"/>
      <c r="BF56" s="255"/>
    </row>
    <row r="57" spans="2:58" ht="20.25" customHeight="1" x14ac:dyDescent="0.15">
      <c r="C57" s="254"/>
      <c r="D57" s="254"/>
      <c r="E57" s="254"/>
      <c r="F57" s="254"/>
      <c r="G57" s="254"/>
      <c r="H57" s="254"/>
      <c r="I57" s="254"/>
      <c r="J57" s="254"/>
      <c r="K57" s="254"/>
      <c r="L57" s="254"/>
      <c r="M57" s="254"/>
      <c r="N57" s="254"/>
      <c r="O57" s="254"/>
      <c r="P57" s="254"/>
      <c r="Q57" s="254"/>
      <c r="R57" s="254"/>
      <c r="S57" s="254"/>
      <c r="T57" s="254"/>
      <c r="U57" s="255"/>
      <c r="V57" s="255"/>
      <c r="W57" s="254"/>
      <c r="X57" s="254"/>
      <c r="Y57" s="254"/>
      <c r="Z57" s="254"/>
      <c r="AA57" s="254"/>
      <c r="AB57" s="254"/>
      <c r="AC57" s="254"/>
      <c r="AD57" s="254"/>
      <c r="AE57" s="254"/>
      <c r="AF57" s="254"/>
      <c r="AG57" s="254"/>
      <c r="AH57" s="254"/>
      <c r="AI57" s="254"/>
      <c r="AJ57" s="254"/>
      <c r="AK57" s="254"/>
      <c r="AL57" s="255"/>
      <c r="AM57" s="255"/>
      <c r="BF57" s="255"/>
    </row>
  </sheetData>
  <sheetProtection insertRows="0"/>
  <mergeCells count="212">
    <mergeCell ref="AM1:BA1"/>
    <mergeCell ref="U2:V2"/>
    <mergeCell ref="X2:Y2"/>
    <mergeCell ref="AB2:AC2"/>
    <mergeCell ref="AM2:BA2"/>
    <mergeCell ref="AZ3:BC3"/>
    <mergeCell ref="AZ4:BC4"/>
    <mergeCell ref="AV5:AW5"/>
    <mergeCell ref="AZ5:BA5"/>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M49:P49"/>
    <mergeCell ref="C50:F50"/>
    <mergeCell ref="H50:K50"/>
    <mergeCell ref="M50:P50"/>
    <mergeCell ref="J42:K42"/>
    <mergeCell ref="M44:P44"/>
    <mergeCell ref="C45:F45"/>
    <mergeCell ref="H45:K45"/>
    <mergeCell ref="M45:P45"/>
  </mergeCells>
  <phoneticPr fontId="2"/>
  <conditionalFormatting sqref="C45:F45">
    <cfRule type="expression" dxfId="2" priority="2">
      <formula>INDIRECT(ADDRESS(ROW(),COLUMN()))=TRUNC(INDIRECT(ADDRESS(ROW(),COLUMN())))</formula>
    </cfRule>
  </conditionalFormatting>
  <conditionalFormatting sqref="E36:Q40">
    <cfRule type="expression" dxfId="1" priority="1">
      <formula>INDIRECT(ADDRESS(ROW(),COLUMN()))=TRUNC(INDIRECT(ADDRESS(ROW(),COLUMN())))</formula>
    </cfRule>
  </conditionalFormatting>
  <conditionalFormatting sqref="AU14:AX31">
    <cfRule type="expression" dxfId="0" priority="3">
      <formula>INDIRECT(ADDRESS(ROW(),COLUMN()))=TRUNC(INDIRECT(ADDRESS(ROW(),COLUMN())))</formula>
    </cfRule>
  </conditionalFormatting>
  <dataValidations count="8">
    <dataValidation allowBlank="1" showInputMessage="1" showErrorMessage="1" error="入力可能範囲　32～40" sqref="AZ6" xr:uid="{F3C2147D-AD06-4DD8-BBFA-4982F71BFC20}"/>
    <dataValidation type="list" allowBlank="1" showInputMessage="1" sqref="E14:F31" xr:uid="{73231B82-A3EA-494A-A65D-8C5503F605E8}">
      <formula1>"A, B, C, D"</formula1>
    </dataValidation>
    <dataValidation type="list" allowBlank="1" showInputMessage="1" showErrorMessage="1" sqref="AZ4:BC4" xr:uid="{1B26DCEE-93AC-4F45-BA16-91E4126A8D79}">
      <formula1>"予定,実績,予定・実績"</formula1>
    </dataValidation>
    <dataValidation type="list" errorStyle="warning" allowBlank="1" showInputMessage="1" error="リストにない場合のみ、入力してください。" sqref="G14:K31" xr:uid="{683B477B-EE5E-4CF3-A888-68DB43293326}">
      <formula1>INDIRECT(C14)</formula1>
    </dataValidation>
    <dataValidation type="list" allowBlank="1" showInputMessage="1" sqref="C14:D31" xr:uid="{37F073C1-3F77-4D91-9177-FC1E0ADC52B4}">
      <formula1>職種</formula1>
    </dataValidation>
    <dataValidation type="list" allowBlank="1" showInputMessage="1" showErrorMessage="1" sqref="AZ3" xr:uid="{50C22980-3C61-4177-97CC-0485239AF39B}">
      <formula1>"４週,暦月"</formula1>
    </dataValidation>
    <dataValidation type="list" allowBlank="1" showInputMessage="1" showErrorMessage="1" sqref="J42:K42" xr:uid="{3FE0F74C-CA51-436A-AEAD-B34301AE001A}">
      <formula1>"週,暦月"</formula1>
    </dataValidation>
    <dataValidation type="decimal" allowBlank="1" showInputMessage="1" showErrorMessage="1" error="入力可能範囲　32～40" sqref="AV5" xr:uid="{D3509D92-D772-43E7-BA0E-B980519C8ED9}">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44" fitToHeight="0" orientation="landscape" r:id="rId1"/>
  <colBreaks count="1" manualBreakCount="1">
    <brk id="5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BB3DD-CC05-4E41-A4B1-AC2574899EA7}">
  <sheetPr>
    <pageSetUpPr fitToPage="1"/>
  </sheetPr>
  <dimension ref="A1:BC71"/>
  <sheetViews>
    <sheetView workbookViewId="0">
      <selection activeCell="F26" sqref="F26"/>
    </sheetView>
  </sheetViews>
  <sheetFormatPr defaultColWidth="12.85546875" defaultRowHeight="13.2" x14ac:dyDescent="0.15"/>
  <cols>
    <col min="1" max="2" width="12.85546875" style="256"/>
    <col min="3" max="3" width="63.140625" style="256" customWidth="1"/>
    <col min="4" max="16384" width="12.85546875" style="256"/>
  </cols>
  <sheetData>
    <row r="1" spans="1:10" x14ac:dyDescent="0.15">
      <c r="A1" s="256" t="s">
        <v>490</v>
      </c>
    </row>
    <row r="2" spans="1:10" s="257" customFormat="1" ht="20.25" customHeight="1" x14ac:dyDescent="0.15">
      <c r="A2" s="274" t="s">
        <v>489</v>
      </c>
      <c r="B2" s="274"/>
      <c r="C2" s="258"/>
    </row>
    <row r="3" spans="1:10" s="257" customFormat="1" ht="20.25" customHeight="1" x14ac:dyDescent="0.15">
      <c r="A3" s="258"/>
      <c r="B3" s="258"/>
      <c r="C3" s="258"/>
    </row>
    <row r="4" spans="1:10" s="257" customFormat="1" ht="20.25" customHeight="1" x14ac:dyDescent="0.15">
      <c r="A4" s="273"/>
      <c r="B4" s="258" t="s">
        <v>488</v>
      </c>
      <c r="C4" s="258"/>
      <c r="E4" s="796" t="s">
        <v>487</v>
      </c>
      <c r="F4" s="796"/>
      <c r="G4" s="796"/>
      <c r="H4" s="796"/>
      <c r="I4" s="796"/>
      <c r="J4" s="796"/>
    </row>
    <row r="5" spans="1:10" s="257" customFormat="1" ht="20.25" customHeight="1" x14ac:dyDescent="0.15">
      <c r="A5" s="272"/>
      <c r="B5" s="258" t="s">
        <v>486</v>
      </c>
      <c r="C5" s="258"/>
      <c r="E5" s="796"/>
      <c r="F5" s="796"/>
      <c r="G5" s="796"/>
      <c r="H5" s="796"/>
      <c r="I5" s="796"/>
      <c r="J5" s="796"/>
    </row>
    <row r="6" spans="1:10" s="257" customFormat="1" ht="20.25" customHeight="1" x14ac:dyDescent="0.15">
      <c r="A6" s="271" t="s">
        <v>485</v>
      </c>
      <c r="B6" s="258"/>
      <c r="C6" s="258"/>
    </row>
    <row r="7" spans="1:10" s="257" customFormat="1" ht="20.25" customHeight="1" x14ac:dyDescent="0.15">
      <c r="A7" s="271"/>
      <c r="B7" s="258"/>
      <c r="C7" s="258"/>
    </row>
    <row r="8" spans="1:10" s="257" customFormat="1" ht="20.25" customHeight="1" x14ac:dyDescent="0.15">
      <c r="A8" s="258" t="s">
        <v>484</v>
      </c>
      <c r="B8" s="258"/>
      <c r="C8" s="258"/>
    </row>
    <row r="9" spans="1:10" s="257" customFormat="1" ht="20.25" customHeight="1" x14ac:dyDescent="0.15">
      <c r="A9" s="271"/>
      <c r="B9" s="258"/>
      <c r="C9" s="258"/>
    </row>
    <row r="10" spans="1:10" s="257" customFormat="1" ht="20.25" customHeight="1" x14ac:dyDescent="0.15">
      <c r="A10" s="258" t="s">
        <v>483</v>
      </c>
      <c r="B10" s="258"/>
      <c r="C10" s="258"/>
    </row>
    <row r="11" spans="1:10" s="257" customFormat="1" ht="20.25" customHeight="1" x14ac:dyDescent="0.15">
      <c r="A11" s="258"/>
      <c r="B11" s="258"/>
      <c r="C11" s="258"/>
    </row>
    <row r="12" spans="1:10" s="257" customFormat="1" ht="20.25" customHeight="1" x14ac:dyDescent="0.15">
      <c r="A12" s="258" t="s">
        <v>482</v>
      </c>
      <c r="B12" s="258"/>
      <c r="C12" s="258"/>
    </row>
    <row r="13" spans="1:10" s="257" customFormat="1" ht="20.25" customHeight="1" x14ac:dyDescent="0.15">
      <c r="A13" s="258"/>
      <c r="B13" s="258"/>
      <c r="C13" s="258"/>
    </row>
    <row r="14" spans="1:10" s="257" customFormat="1" ht="20.25" customHeight="1" x14ac:dyDescent="0.15">
      <c r="A14" s="258" t="s">
        <v>481</v>
      </c>
      <c r="B14" s="258"/>
      <c r="C14" s="258"/>
    </row>
    <row r="15" spans="1:10" s="257" customFormat="1" ht="20.25" customHeight="1" x14ac:dyDescent="0.15">
      <c r="A15" s="258"/>
      <c r="B15" s="258"/>
      <c r="C15" s="258"/>
    </row>
    <row r="16" spans="1:10" s="257" customFormat="1" ht="20.25" customHeight="1" x14ac:dyDescent="0.15">
      <c r="A16" s="258" t="s">
        <v>480</v>
      </c>
      <c r="B16" s="258"/>
      <c r="C16" s="258"/>
    </row>
    <row r="17" spans="1:3" s="257" customFormat="1" ht="20.25" customHeight="1" x14ac:dyDescent="0.15">
      <c r="A17" s="258"/>
      <c r="B17" s="258"/>
      <c r="C17" s="258"/>
    </row>
    <row r="18" spans="1:3" s="257" customFormat="1" ht="20.25" customHeight="1" x14ac:dyDescent="0.15">
      <c r="A18" s="258" t="s">
        <v>479</v>
      </c>
      <c r="B18" s="258"/>
      <c r="C18" s="258"/>
    </row>
    <row r="19" spans="1:3" s="257" customFormat="1" ht="20.25" customHeight="1" x14ac:dyDescent="0.15">
      <c r="A19" s="258" t="s">
        <v>478</v>
      </c>
      <c r="B19" s="258"/>
      <c r="C19" s="258"/>
    </row>
    <row r="20" spans="1:3" s="257" customFormat="1" ht="20.25" customHeight="1" x14ac:dyDescent="0.15">
      <c r="A20" s="258"/>
      <c r="B20" s="258"/>
      <c r="C20" s="258"/>
    </row>
    <row r="21" spans="1:3" s="257" customFormat="1" ht="20.25" customHeight="1" x14ac:dyDescent="0.15">
      <c r="A21" s="258"/>
      <c r="B21" s="270" t="s">
        <v>402</v>
      </c>
      <c r="C21" s="270" t="s">
        <v>477</v>
      </c>
    </row>
    <row r="22" spans="1:3" s="257" customFormat="1" ht="20.25" customHeight="1" x14ac:dyDescent="0.15">
      <c r="A22" s="258"/>
      <c r="B22" s="270">
        <v>1</v>
      </c>
      <c r="C22" s="269" t="s">
        <v>476</v>
      </c>
    </row>
    <row r="23" spans="1:3" s="257" customFormat="1" ht="20.25" customHeight="1" x14ac:dyDescent="0.15">
      <c r="A23" s="258"/>
      <c r="B23" s="270">
        <v>2</v>
      </c>
      <c r="C23" s="269" t="s">
        <v>475</v>
      </c>
    </row>
    <row r="24" spans="1:3" s="257" customFormat="1" ht="20.25" customHeight="1" x14ac:dyDescent="0.15">
      <c r="A24" s="258"/>
      <c r="B24" s="270">
        <v>3</v>
      </c>
      <c r="C24" s="269" t="s">
        <v>474</v>
      </c>
    </row>
    <row r="25" spans="1:3" s="257" customFormat="1" ht="20.25" customHeight="1" x14ac:dyDescent="0.15">
      <c r="A25" s="258"/>
      <c r="B25" s="258"/>
      <c r="C25" s="258"/>
    </row>
    <row r="26" spans="1:3" s="257" customFormat="1" ht="20.25" customHeight="1" x14ac:dyDescent="0.15">
      <c r="A26" s="258" t="s">
        <v>473</v>
      </c>
      <c r="B26" s="258"/>
      <c r="C26" s="258"/>
    </row>
    <row r="27" spans="1:3" s="257" customFormat="1" ht="20.25" customHeight="1" x14ac:dyDescent="0.15">
      <c r="A27" s="258" t="s">
        <v>472</v>
      </c>
      <c r="B27" s="258"/>
      <c r="C27" s="258"/>
    </row>
    <row r="28" spans="1:3" s="257" customFormat="1" ht="20.25" customHeight="1" x14ac:dyDescent="0.15">
      <c r="A28" s="258"/>
      <c r="B28" s="258"/>
      <c r="C28" s="258"/>
    </row>
    <row r="29" spans="1:3" s="257" customFormat="1" ht="20.25" customHeight="1" x14ac:dyDescent="0.15">
      <c r="A29" s="258"/>
      <c r="B29" s="270" t="s">
        <v>421</v>
      </c>
      <c r="C29" s="270" t="s">
        <v>422</v>
      </c>
    </row>
    <row r="30" spans="1:3" s="257" customFormat="1" ht="20.25" customHeight="1" x14ac:dyDescent="0.15">
      <c r="A30" s="258"/>
      <c r="B30" s="270" t="s">
        <v>426</v>
      </c>
      <c r="C30" s="269" t="s">
        <v>427</v>
      </c>
    </row>
    <row r="31" spans="1:3" s="257" customFormat="1" ht="20.25" customHeight="1" x14ac:dyDescent="0.15">
      <c r="A31" s="258"/>
      <c r="B31" s="270" t="s">
        <v>428</v>
      </c>
      <c r="C31" s="269" t="s">
        <v>429</v>
      </c>
    </row>
    <row r="32" spans="1:3" s="257" customFormat="1" ht="20.25" customHeight="1" x14ac:dyDescent="0.15">
      <c r="A32" s="258"/>
      <c r="B32" s="270" t="s">
        <v>430</v>
      </c>
      <c r="C32" s="269" t="s">
        <v>431</v>
      </c>
    </row>
    <row r="33" spans="1:55" s="257" customFormat="1" ht="20.25" customHeight="1" x14ac:dyDescent="0.15">
      <c r="A33" s="258"/>
      <c r="B33" s="270" t="s">
        <v>433</v>
      </c>
      <c r="C33" s="269" t="s">
        <v>434</v>
      </c>
    </row>
    <row r="34" spans="1:55" s="257" customFormat="1" ht="20.25" customHeight="1" x14ac:dyDescent="0.15">
      <c r="A34" s="258"/>
      <c r="B34" s="258"/>
      <c r="C34" s="258"/>
    </row>
    <row r="35" spans="1:55" s="257" customFormat="1" ht="20.25" customHeight="1" x14ac:dyDescent="0.15">
      <c r="A35" s="258"/>
      <c r="B35" s="262" t="s">
        <v>471</v>
      </c>
      <c r="C35" s="258"/>
    </row>
    <row r="36" spans="1:55" s="257" customFormat="1" ht="20.25" customHeight="1" x14ac:dyDescent="0.15">
      <c r="B36" s="258" t="s">
        <v>470</v>
      </c>
      <c r="E36" s="262"/>
      <c r="F36" s="263"/>
      <c r="G36" s="263"/>
      <c r="H36" s="263"/>
      <c r="I36" s="263"/>
      <c r="J36" s="263"/>
      <c r="K36" s="263"/>
      <c r="L36" s="263"/>
      <c r="M36" s="263"/>
      <c r="N36" s="263"/>
      <c r="O36" s="263"/>
      <c r="P36" s="263"/>
      <c r="Q36" s="263"/>
      <c r="R36" s="263"/>
      <c r="S36" s="263"/>
      <c r="T36" s="263"/>
      <c r="U36" s="263"/>
      <c r="V36" s="263"/>
      <c r="W36" s="263"/>
      <c r="X36" s="263"/>
      <c r="Y36" s="263"/>
      <c r="Z36" s="263"/>
      <c r="AA36" s="263"/>
      <c r="AB36" s="263"/>
      <c r="AC36" s="263"/>
      <c r="AD36" s="263"/>
      <c r="AE36" s="263"/>
      <c r="AF36" s="263"/>
      <c r="AG36" s="263"/>
      <c r="AH36" s="263"/>
      <c r="AI36" s="263"/>
      <c r="AJ36" s="263"/>
      <c r="AK36" s="263"/>
      <c r="AL36" s="263"/>
      <c r="AM36" s="263"/>
      <c r="AN36" s="263"/>
      <c r="AO36" s="263"/>
      <c r="AP36" s="263"/>
      <c r="AQ36" s="263"/>
      <c r="AR36" s="263"/>
      <c r="AS36" s="263"/>
      <c r="AT36" s="263"/>
      <c r="AU36" s="263"/>
      <c r="AV36" s="263"/>
      <c r="AW36" s="263"/>
      <c r="AX36" s="263"/>
      <c r="AY36" s="263"/>
      <c r="AZ36" s="263"/>
      <c r="BA36" s="263"/>
      <c r="BB36" s="263"/>
      <c r="BC36" s="263"/>
    </row>
    <row r="37" spans="1:55" s="257" customFormat="1" ht="20.25" customHeight="1" x14ac:dyDescent="0.15">
      <c r="B37" s="258" t="s">
        <v>469</v>
      </c>
      <c r="E37" s="258"/>
      <c r="F37" s="263"/>
      <c r="G37" s="263"/>
      <c r="H37" s="263"/>
      <c r="I37" s="263"/>
      <c r="J37" s="263"/>
      <c r="K37" s="263"/>
      <c r="L37" s="263"/>
      <c r="M37" s="263"/>
      <c r="N37" s="263"/>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c r="AL37" s="263"/>
      <c r="AM37" s="263"/>
      <c r="AN37" s="263"/>
      <c r="AO37" s="263"/>
      <c r="AP37" s="263"/>
      <c r="AQ37" s="263"/>
      <c r="AR37" s="263"/>
      <c r="AS37" s="263"/>
      <c r="AT37" s="263"/>
      <c r="AU37" s="263"/>
      <c r="AV37" s="263"/>
      <c r="AW37" s="263"/>
      <c r="AX37" s="263"/>
      <c r="AY37" s="263"/>
      <c r="AZ37" s="263"/>
      <c r="BA37" s="263"/>
      <c r="BB37" s="263"/>
      <c r="BC37" s="263"/>
    </row>
    <row r="38" spans="1:55" s="257" customFormat="1" ht="20.25" customHeight="1" x14ac:dyDescent="0.15">
      <c r="E38" s="258"/>
    </row>
    <row r="39" spans="1:55" s="257" customFormat="1" ht="20.25" customHeight="1" x14ac:dyDescent="0.15">
      <c r="A39" s="258"/>
      <c r="B39" s="258"/>
      <c r="C39" s="258"/>
      <c r="D39" s="262"/>
      <c r="E39" s="265"/>
      <c r="F39" s="265"/>
      <c r="G39" s="265"/>
      <c r="J39" s="265"/>
      <c r="K39" s="265"/>
      <c r="L39" s="265"/>
      <c r="R39" s="265"/>
      <c r="S39" s="265"/>
      <c r="T39" s="265"/>
      <c r="W39" s="265"/>
      <c r="X39" s="265"/>
      <c r="Y39" s="265"/>
    </row>
    <row r="40" spans="1:55" s="257" customFormat="1" ht="20.25" customHeight="1" x14ac:dyDescent="0.15">
      <c r="A40" s="258" t="s">
        <v>468</v>
      </c>
      <c r="B40" s="258"/>
      <c r="C40" s="258"/>
    </row>
    <row r="41" spans="1:55" s="257" customFormat="1" ht="20.25" customHeight="1" x14ac:dyDescent="0.15">
      <c r="A41" s="258" t="s">
        <v>467</v>
      </c>
      <c r="B41" s="258"/>
      <c r="C41" s="258"/>
    </row>
    <row r="42" spans="1:55" s="257" customFormat="1" ht="20.25" customHeight="1" x14ac:dyDescent="0.15">
      <c r="A42" s="268" t="s">
        <v>466</v>
      </c>
      <c r="D42" s="267"/>
      <c r="E42" s="266"/>
      <c r="F42" s="265"/>
      <c r="G42" s="265"/>
      <c r="H42" s="265"/>
      <c r="I42" s="265"/>
      <c r="K42" s="265"/>
      <c r="M42" s="265"/>
      <c r="N42" s="265"/>
      <c r="O42" s="265"/>
      <c r="P42" s="265"/>
      <c r="Q42" s="265"/>
      <c r="S42" s="265"/>
      <c r="U42" s="265"/>
      <c r="V42" s="265"/>
      <c r="X42" s="265"/>
      <c r="Z42" s="265"/>
      <c r="AA42" s="265"/>
      <c r="AB42" s="265"/>
      <c r="AC42" s="265"/>
      <c r="AD42" s="265"/>
      <c r="AF42" s="262"/>
      <c r="AH42" s="265"/>
      <c r="AM42" s="265"/>
    </row>
    <row r="43" spans="1:55" s="257" customFormat="1" ht="20.25" customHeight="1" x14ac:dyDescent="0.15">
      <c r="C43" s="268"/>
      <c r="D43" s="267"/>
      <c r="E43" s="266"/>
      <c r="F43" s="265"/>
      <c r="G43" s="265"/>
      <c r="H43" s="265"/>
      <c r="I43" s="265"/>
      <c r="K43" s="265"/>
      <c r="M43" s="265"/>
      <c r="N43" s="265"/>
      <c r="O43" s="265"/>
      <c r="P43" s="265"/>
      <c r="Q43" s="265"/>
      <c r="S43" s="265"/>
      <c r="U43" s="265"/>
      <c r="V43" s="265"/>
      <c r="X43" s="265"/>
      <c r="Z43" s="265"/>
      <c r="AA43" s="265"/>
      <c r="AB43" s="265"/>
      <c r="AC43" s="265"/>
      <c r="AD43" s="265"/>
      <c r="AF43" s="262"/>
      <c r="AH43" s="265"/>
      <c r="AM43" s="265"/>
    </row>
    <row r="44" spans="1:55" s="257" customFormat="1" ht="20.25" customHeight="1" x14ac:dyDescent="0.15">
      <c r="A44" s="258" t="s">
        <v>465</v>
      </c>
      <c r="B44" s="258"/>
    </row>
    <row r="45" spans="1:55" s="257" customFormat="1" ht="20.25" customHeight="1" x14ac:dyDescent="0.15"/>
    <row r="46" spans="1:55" s="257" customFormat="1" ht="20.25" customHeight="1" x14ac:dyDescent="0.15">
      <c r="A46" s="258" t="s">
        <v>464</v>
      </c>
      <c r="B46" s="258"/>
      <c r="C46" s="258"/>
    </row>
    <row r="47" spans="1:55" s="257" customFormat="1" ht="20.25" customHeight="1" x14ac:dyDescent="0.15">
      <c r="A47" s="258" t="s">
        <v>463</v>
      </c>
      <c r="B47" s="258"/>
      <c r="C47" s="258"/>
    </row>
    <row r="48" spans="1:55" s="257" customFormat="1" ht="20.25" customHeight="1" x14ac:dyDescent="0.15"/>
    <row r="49" spans="1:55" s="257" customFormat="1" ht="20.25" customHeight="1" x14ac:dyDescent="0.15">
      <c r="A49" s="258" t="s">
        <v>462</v>
      </c>
      <c r="B49" s="258"/>
      <c r="C49" s="258"/>
    </row>
    <row r="50" spans="1:55" s="257" customFormat="1" ht="20.25" customHeight="1" x14ac:dyDescent="0.15">
      <c r="A50" s="258" t="s">
        <v>461</v>
      </c>
      <c r="B50" s="258"/>
      <c r="C50" s="258"/>
    </row>
    <row r="51" spans="1:55" s="257" customFormat="1" ht="20.25" customHeight="1" x14ac:dyDescent="0.15">
      <c r="A51" s="258"/>
      <c r="B51" s="258"/>
      <c r="C51" s="258"/>
    </row>
    <row r="52" spans="1:55" s="257" customFormat="1" ht="20.25" customHeight="1" x14ac:dyDescent="0.15">
      <c r="A52" s="258" t="s">
        <v>460</v>
      </c>
      <c r="B52" s="258"/>
      <c r="C52" s="258"/>
    </row>
    <row r="53" spans="1:55" s="257" customFormat="1" ht="20.25" customHeight="1" x14ac:dyDescent="0.15">
      <c r="A53" s="258"/>
      <c r="B53" s="258"/>
      <c r="C53" s="258"/>
    </row>
    <row r="54" spans="1:55" s="257" customFormat="1" ht="20.25" customHeight="1" x14ac:dyDescent="0.15">
      <c r="A54" s="257" t="s">
        <v>459</v>
      </c>
      <c r="D54" s="264"/>
      <c r="E54" s="264"/>
      <c r="F54" s="264"/>
      <c r="G54" s="264"/>
      <c r="H54" s="264"/>
      <c r="I54" s="264"/>
      <c r="J54" s="264"/>
      <c r="K54" s="264"/>
      <c r="L54" s="264"/>
      <c r="M54" s="264"/>
      <c r="N54" s="264"/>
      <c r="O54" s="264"/>
      <c r="P54" s="264"/>
      <c r="Q54" s="264"/>
      <c r="R54" s="264"/>
      <c r="S54" s="264"/>
      <c r="T54" s="264"/>
      <c r="U54" s="264"/>
      <c r="V54" s="264"/>
      <c r="W54" s="264"/>
      <c r="X54" s="264"/>
      <c r="Y54" s="264"/>
      <c r="Z54" s="264"/>
      <c r="AA54" s="264"/>
      <c r="AB54" s="264"/>
      <c r="AC54" s="264"/>
      <c r="AD54" s="264"/>
      <c r="AE54" s="264"/>
      <c r="AF54" s="264"/>
      <c r="AG54" s="264"/>
      <c r="AH54" s="264"/>
      <c r="AI54" s="264"/>
      <c r="AJ54" s="264"/>
      <c r="AK54" s="264"/>
      <c r="AL54" s="264"/>
      <c r="AM54" s="264"/>
      <c r="AN54" s="264"/>
      <c r="AO54" s="264"/>
      <c r="AP54" s="264"/>
      <c r="AQ54" s="264"/>
      <c r="AR54" s="264"/>
      <c r="AS54" s="264"/>
      <c r="AT54" s="264"/>
      <c r="AU54" s="264"/>
      <c r="AV54" s="264"/>
      <c r="AW54" s="264"/>
      <c r="AX54" s="264"/>
      <c r="AY54" s="264"/>
      <c r="AZ54" s="264"/>
      <c r="BA54" s="264"/>
      <c r="BB54" s="264"/>
      <c r="BC54" s="264"/>
    </row>
    <row r="55" spans="1:55" s="257" customFormat="1" ht="20.25" customHeight="1" x14ac:dyDescent="0.15">
      <c r="A55" s="257" t="s">
        <v>458</v>
      </c>
      <c r="D55" s="264"/>
      <c r="E55" s="264"/>
      <c r="F55" s="264"/>
      <c r="G55" s="264"/>
      <c r="H55" s="264"/>
      <c r="I55" s="264"/>
      <c r="J55" s="264"/>
      <c r="K55" s="264"/>
      <c r="L55" s="264"/>
      <c r="M55" s="264"/>
      <c r="N55" s="264"/>
      <c r="O55" s="264"/>
      <c r="P55" s="264"/>
      <c r="Q55" s="264"/>
      <c r="R55" s="264"/>
      <c r="S55" s="264"/>
      <c r="T55" s="264"/>
      <c r="U55" s="264"/>
      <c r="V55" s="264"/>
      <c r="W55" s="264"/>
      <c r="X55" s="264"/>
      <c r="Y55" s="264"/>
      <c r="Z55" s="264"/>
      <c r="AA55" s="264"/>
      <c r="AB55" s="264"/>
      <c r="AC55" s="264"/>
      <c r="AD55" s="264"/>
      <c r="AE55" s="264"/>
      <c r="AF55" s="264"/>
      <c r="AG55" s="264"/>
      <c r="AH55" s="264"/>
      <c r="AI55" s="264"/>
      <c r="AJ55" s="264"/>
      <c r="AK55" s="264"/>
      <c r="AL55" s="264"/>
      <c r="AM55" s="264"/>
      <c r="AN55" s="264"/>
      <c r="AO55" s="264"/>
      <c r="AP55" s="264"/>
      <c r="AQ55" s="264"/>
      <c r="AR55" s="264"/>
      <c r="AS55" s="264"/>
      <c r="AT55" s="264"/>
      <c r="AU55" s="264"/>
      <c r="AV55" s="264"/>
      <c r="AW55" s="264"/>
      <c r="AX55" s="264"/>
      <c r="AY55" s="264"/>
      <c r="AZ55" s="264"/>
      <c r="BA55" s="264"/>
      <c r="BB55" s="264"/>
      <c r="BC55" s="264"/>
    </row>
    <row r="56" spans="1:55" s="257" customFormat="1" ht="20.25" customHeight="1" x14ac:dyDescent="0.15">
      <c r="A56" s="257" t="s">
        <v>457</v>
      </c>
      <c r="D56" s="264"/>
      <c r="E56" s="264"/>
      <c r="F56" s="264"/>
      <c r="G56" s="264"/>
      <c r="H56" s="264"/>
      <c r="I56" s="264"/>
      <c r="J56" s="264"/>
      <c r="K56" s="264"/>
      <c r="L56" s="264"/>
      <c r="M56" s="264"/>
      <c r="N56" s="264"/>
      <c r="O56" s="264"/>
      <c r="P56" s="264"/>
      <c r="Q56" s="264"/>
      <c r="R56" s="264"/>
      <c r="S56" s="264"/>
      <c r="T56" s="264"/>
      <c r="U56" s="264"/>
      <c r="V56" s="264"/>
      <c r="W56" s="264"/>
      <c r="X56" s="264"/>
      <c r="Y56" s="264"/>
      <c r="Z56" s="264"/>
      <c r="AA56" s="264"/>
      <c r="AB56" s="264"/>
      <c r="AC56" s="264"/>
      <c r="AD56" s="264"/>
      <c r="AE56" s="264"/>
      <c r="AF56" s="264"/>
      <c r="AG56" s="264"/>
      <c r="AH56" s="264"/>
      <c r="AI56" s="264"/>
      <c r="AJ56" s="264"/>
      <c r="AK56" s="264"/>
      <c r="AL56" s="264"/>
      <c r="AM56" s="264"/>
      <c r="AN56" s="264"/>
      <c r="AO56" s="264"/>
      <c r="AP56" s="264"/>
      <c r="AQ56" s="264"/>
      <c r="AR56" s="264"/>
      <c r="AS56" s="264"/>
      <c r="AT56" s="264"/>
      <c r="AU56" s="264"/>
      <c r="AV56" s="264"/>
      <c r="AW56" s="264"/>
      <c r="AX56" s="264"/>
      <c r="AY56" s="264"/>
      <c r="AZ56" s="264"/>
      <c r="BA56" s="264"/>
      <c r="BB56" s="264"/>
      <c r="BC56" s="264"/>
    </row>
    <row r="57" spans="1:55" s="257" customFormat="1" ht="20.25" customHeight="1" x14ac:dyDescent="0.15">
      <c r="A57" s="258"/>
      <c r="B57" s="258"/>
      <c r="C57" s="258"/>
      <c r="D57" s="263"/>
      <c r="E57" s="263"/>
      <c r="F57" s="263"/>
      <c r="G57" s="263"/>
      <c r="H57" s="263"/>
      <c r="I57" s="263"/>
      <c r="J57" s="263"/>
      <c r="K57" s="263"/>
      <c r="L57" s="263"/>
      <c r="M57" s="263"/>
      <c r="N57" s="263"/>
      <c r="O57" s="263"/>
      <c r="P57" s="263"/>
      <c r="Q57" s="263"/>
      <c r="R57" s="263"/>
      <c r="S57" s="263"/>
      <c r="T57" s="263"/>
      <c r="U57" s="263"/>
      <c r="V57" s="263"/>
      <c r="W57" s="263"/>
      <c r="X57" s="263"/>
      <c r="Y57" s="263"/>
      <c r="Z57" s="263"/>
      <c r="AA57" s="263"/>
      <c r="AB57" s="263"/>
      <c r="AC57" s="263"/>
      <c r="AD57" s="263"/>
      <c r="AE57" s="263"/>
      <c r="AF57" s="263"/>
      <c r="AG57" s="263"/>
      <c r="AH57" s="263"/>
      <c r="AI57" s="263"/>
      <c r="AJ57" s="263"/>
      <c r="AK57" s="263"/>
      <c r="AL57" s="263"/>
      <c r="AM57" s="263"/>
      <c r="AN57" s="263"/>
      <c r="AO57" s="263"/>
      <c r="AP57" s="263"/>
      <c r="AQ57" s="263"/>
      <c r="AR57" s="263"/>
      <c r="AS57" s="263"/>
      <c r="AT57" s="263"/>
      <c r="AU57" s="263"/>
      <c r="AV57" s="263"/>
      <c r="AW57" s="263"/>
      <c r="AX57" s="263"/>
      <c r="AY57" s="263"/>
      <c r="AZ57" s="263"/>
      <c r="BA57" s="263"/>
      <c r="BB57" s="263"/>
      <c r="BC57" s="263"/>
    </row>
    <row r="58" spans="1:55" s="257" customFormat="1" ht="20.25" customHeight="1" x14ac:dyDescent="0.15">
      <c r="A58" s="257" t="s">
        <v>456</v>
      </c>
      <c r="C58" s="259"/>
      <c r="D58" s="262"/>
      <c r="E58" s="262"/>
    </row>
    <row r="59" spans="1:55" s="257" customFormat="1" ht="20.25" customHeight="1" x14ac:dyDescent="0.15">
      <c r="A59" s="260" t="s">
        <v>455</v>
      </c>
      <c r="B59" s="259"/>
      <c r="C59" s="259"/>
      <c r="D59" s="258"/>
      <c r="E59" s="258"/>
    </row>
    <row r="60" spans="1:55" s="257" customFormat="1" ht="20.25" customHeight="1" x14ac:dyDescent="0.15">
      <c r="A60" s="261" t="s">
        <v>454</v>
      </c>
      <c r="B60" s="259"/>
      <c r="C60" s="259"/>
      <c r="D60" s="258"/>
      <c r="E60" s="258"/>
    </row>
    <row r="61" spans="1:55" s="257" customFormat="1" ht="20.25" customHeight="1" x14ac:dyDescent="0.15">
      <c r="A61" s="260" t="s">
        <v>453</v>
      </c>
      <c r="B61" s="259"/>
      <c r="C61" s="259"/>
      <c r="D61" s="258"/>
      <c r="E61" s="258"/>
    </row>
    <row r="62" spans="1:55" s="257" customFormat="1" ht="20.25" customHeight="1" x14ac:dyDescent="0.15">
      <c r="A62" s="261" t="s">
        <v>452</v>
      </c>
      <c r="B62" s="259"/>
      <c r="C62" s="259"/>
      <c r="D62" s="258"/>
      <c r="E62" s="258"/>
    </row>
    <row r="63" spans="1:55" s="257" customFormat="1" ht="20.25" customHeight="1" x14ac:dyDescent="0.15">
      <c r="A63" s="260" t="s">
        <v>451</v>
      </c>
      <c r="B63" s="259"/>
      <c r="C63" s="259"/>
      <c r="D63" s="258"/>
      <c r="E63" s="258"/>
    </row>
    <row r="64" spans="1:55" s="257" customFormat="1" ht="20.25" customHeight="1" x14ac:dyDescent="0.15">
      <c r="A64" s="260" t="s">
        <v>450</v>
      </c>
      <c r="B64" s="259"/>
      <c r="C64" s="259"/>
      <c r="D64" s="258"/>
      <c r="E64" s="258"/>
    </row>
    <row r="65" spans="1:5" s="257" customFormat="1" ht="20.25" customHeight="1" x14ac:dyDescent="0.15">
      <c r="A65" s="260" t="s">
        <v>449</v>
      </c>
      <c r="B65" s="259"/>
      <c r="C65" s="259"/>
      <c r="D65" s="258"/>
      <c r="E65" s="258"/>
    </row>
    <row r="66" spans="1:5" s="257" customFormat="1" ht="20.25" customHeight="1" x14ac:dyDescent="0.15">
      <c r="A66" s="259"/>
      <c r="B66" s="259"/>
      <c r="C66" s="259"/>
      <c r="D66" s="258"/>
      <c r="E66" s="258"/>
    </row>
    <row r="67" spans="1:5" s="257" customFormat="1" ht="20.25" customHeight="1" x14ac:dyDescent="0.15">
      <c r="A67" s="259"/>
      <c r="B67" s="259"/>
      <c r="C67" s="259"/>
      <c r="D67" s="258"/>
      <c r="E67" s="258"/>
    </row>
    <row r="68" spans="1:5" s="257" customFormat="1" ht="20.25" customHeight="1" x14ac:dyDescent="0.15">
      <c r="A68" s="259"/>
      <c r="B68" s="259"/>
      <c r="C68" s="259"/>
      <c r="D68" s="258"/>
      <c r="E68" s="258"/>
    </row>
    <row r="69" spans="1:5" s="257" customFormat="1" ht="20.25" customHeight="1" x14ac:dyDescent="0.15">
      <c r="A69" s="259"/>
      <c r="B69" s="259"/>
      <c r="C69" s="259"/>
      <c r="D69" s="258"/>
      <c r="E69" s="258"/>
    </row>
    <row r="70" spans="1:5" ht="20.25" customHeight="1" x14ac:dyDescent="0.15"/>
    <row r="71" spans="1:5" ht="20.25" customHeight="1" x14ac:dyDescent="0.15"/>
  </sheetData>
  <mergeCells count="1">
    <mergeCell ref="E4:J5"/>
  </mergeCells>
  <phoneticPr fontId="2"/>
  <printOptions horizontalCentered="1"/>
  <pageMargins left="0.70866141732283472" right="0.70866141732283472" top="0.74803149606299213" bottom="0.15748031496062992" header="0.31496062992125984" footer="0.31496062992125984"/>
  <pageSetup paperSize="9" scale="47"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6B0E3-D05C-45DF-A890-EC8A9C47F10A}">
  <dimension ref="B1:Y123"/>
  <sheetViews>
    <sheetView topLeftCell="A26" zoomScaleNormal="100" workbookViewId="0">
      <selection activeCell="Q50" sqref="Q50"/>
    </sheetView>
  </sheetViews>
  <sheetFormatPr defaultColWidth="5.140625" defaultRowHeight="13.2" x14ac:dyDescent="0.15"/>
  <cols>
    <col min="1" max="1" width="2.7109375" style="52" customWidth="1"/>
    <col min="2" max="2" width="3" style="52" customWidth="1"/>
    <col min="3" max="8" width="5.140625" style="52"/>
    <col min="9" max="20" width="6" style="52" customWidth="1"/>
    <col min="21" max="21" width="3" style="52" customWidth="1"/>
    <col min="22" max="24" width="4.140625" style="52" customWidth="1"/>
    <col min="25" max="25" width="3" style="52" customWidth="1"/>
    <col min="26" max="26" width="2.7109375" style="52" customWidth="1"/>
    <col min="27" max="16384" width="5.140625" style="52"/>
  </cols>
  <sheetData>
    <row r="1" spans="2:25" ht="6.75" customHeight="1" x14ac:dyDescent="0.15"/>
    <row r="2" spans="2:25" x14ac:dyDescent="0.15">
      <c r="B2" s="52" t="s">
        <v>218</v>
      </c>
    </row>
    <row r="3" spans="2:25" ht="15.75" customHeight="1" x14ac:dyDescent="0.15">
      <c r="P3" s="53" t="s">
        <v>80</v>
      </c>
      <c r="Q3" s="618"/>
      <c r="R3" s="618"/>
      <c r="S3" s="51" t="s">
        <v>21</v>
      </c>
      <c r="T3" s="618"/>
      <c r="U3" s="618"/>
      <c r="V3" s="51" t="s">
        <v>219</v>
      </c>
      <c r="W3" s="618"/>
      <c r="X3" s="618"/>
      <c r="Y3" s="51" t="s">
        <v>220</v>
      </c>
    </row>
    <row r="4" spans="2:25" ht="6" customHeight="1" x14ac:dyDescent="0.15"/>
    <row r="5" spans="2:25" ht="27.75" customHeight="1" x14ac:dyDescent="0.15">
      <c r="B5" s="799" t="s">
        <v>221</v>
      </c>
      <c r="C5" s="618"/>
      <c r="D5" s="618"/>
      <c r="E5" s="618"/>
      <c r="F5" s="618"/>
      <c r="G5" s="618"/>
      <c r="H5" s="618"/>
      <c r="I5" s="618"/>
      <c r="J5" s="618"/>
      <c r="K5" s="618"/>
      <c r="L5" s="618"/>
      <c r="M5" s="618"/>
      <c r="N5" s="618"/>
      <c r="O5" s="618"/>
      <c r="P5" s="618"/>
      <c r="Q5" s="618"/>
      <c r="R5" s="618"/>
      <c r="S5" s="618"/>
      <c r="T5" s="618"/>
      <c r="U5" s="618"/>
      <c r="V5" s="618"/>
      <c r="W5" s="618"/>
      <c r="X5" s="618"/>
      <c r="Y5" s="618"/>
    </row>
    <row r="6" spans="2:25" ht="5.25" customHeight="1" x14ac:dyDescent="0.15"/>
    <row r="7" spans="2:25" ht="23.25" customHeight="1" x14ac:dyDescent="0.15">
      <c r="B7" s="597" t="s">
        <v>222</v>
      </c>
      <c r="C7" s="598"/>
      <c r="D7" s="598"/>
      <c r="E7" s="598"/>
      <c r="F7" s="599"/>
      <c r="G7" s="513"/>
      <c r="H7" s="800"/>
      <c r="I7" s="800"/>
      <c r="J7" s="800"/>
      <c r="K7" s="800"/>
      <c r="L7" s="800"/>
      <c r="M7" s="800"/>
      <c r="N7" s="800"/>
      <c r="O7" s="800"/>
      <c r="P7" s="800"/>
      <c r="Q7" s="800"/>
      <c r="R7" s="800"/>
      <c r="S7" s="800"/>
      <c r="T7" s="800"/>
      <c r="U7" s="800"/>
      <c r="V7" s="800"/>
      <c r="W7" s="800"/>
      <c r="X7" s="800"/>
      <c r="Y7" s="801"/>
    </row>
    <row r="8" spans="2:25" ht="23.25" customHeight="1" x14ac:dyDescent="0.15">
      <c r="B8" s="597" t="s">
        <v>223</v>
      </c>
      <c r="C8" s="598"/>
      <c r="D8" s="598"/>
      <c r="E8" s="598"/>
      <c r="F8" s="599"/>
      <c r="G8" s="147" t="s">
        <v>151</v>
      </c>
      <c r="H8" s="150" t="s">
        <v>224</v>
      </c>
      <c r="I8" s="150"/>
      <c r="J8" s="150"/>
      <c r="K8" s="150"/>
      <c r="L8" s="51" t="s">
        <v>151</v>
      </c>
      <c r="M8" s="150" t="s">
        <v>225</v>
      </c>
      <c r="N8" s="150"/>
      <c r="O8" s="150"/>
      <c r="P8" s="150"/>
      <c r="Q8" s="51" t="s">
        <v>151</v>
      </c>
      <c r="R8" s="150" t="s">
        <v>226</v>
      </c>
      <c r="S8" s="150"/>
      <c r="T8" s="150"/>
      <c r="U8" s="103"/>
      <c r="V8" s="103"/>
      <c r="W8" s="103"/>
      <c r="X8" s="103"/>
      <c r="Y8" s="109"/>
    </row>
    <row r="9" spans="2:25" ht="23.25" customHeight="1" x14ac:dyDescent="0.15">
      <c r="B9" s="561" t="s">
        <v>227</v>
      </c>
      <c r="C9" s="562"/>
      <c r="D9" s="562"/>
      <c r="E9" s="562"/>
      <c r="F9" s="563"/>
      <c r="G9" s="51" t="s">
        <v>151</v>
      </c>
      <c r="H9" s="151" t="s">
        <v>228</v>
      </c>
      <c r="I9" s="151"/>
      <c r="J9" s="103"/>
      <c r="K9" s="103"/>
      <c r="L9" s="103"/>
      <c r="M9" s="103"/>
      <c r="N9" s="103"/>
      <c r="O9" s="51" t="s">
        <v>151</v>
      </c>
      <c r="P9" s="151" t="s">
        <v>229</v>
      </c>
      <c r="Q9" s="103"/>
      <c r="R9" s="103"/>
      <c r="S9" s="103"/>
      <c r="T9" s="103"/>
      <c r="U9" s="103"/>
      <c r="V9" s="103"/>
      <c r="W9" s="103"/>
      <c r="X9" s="103"/>
      <c r="Y9" s="109"/>
    </row>
    <row r="10" spans="2:25" ht="23.25" customHeight="1" x14ac:dyDescent="0.15">
      <c r="B10" s="797"/>
      <c r="C10" s="618"/>
      <c r="D10" s="618"/>
      <c r="E10" s="618"/>
      <c r="F10" s="798"/>
      <c r="G10" s="51" t="s">
        <v>151</v>
      </c>
      <c r="H10" s="52" t="s">
        <v>230</v>
      </c>
      <c r="I10" s="58"/>
      <c r="J10" s="58"/>
      <c r="K10" s="58"/>
      <c r="L10" s="58"/>
      <c r="M10" s="58"/>
      <c r="N10" s="58"/>
      <c r="O10" s="51" t="s">
        <v>151</v>
      </c>
      <c r="P10" s="52" t="s">
        <v>231</v>
      </c>
      <c r="Q10" s="58"/>
      <c r="R10" s="58"/>
      <c r="S10" s="58"/>
      <c r="T10" s="58"/>
      <c r="U10" s="58"/>
      <c r="V10" s="58"/>
      <c r="W10" s="58"/>
      <c r="X10" s="58"/>
      <c r="Y10" s="153"/>
    </row>
    <row r="11" spans="2:25" ht="23.25" customHeight="1" x14ac:dyDescent="0.15">
      <c r="B11" s="564"/>
      <c r="C11" s="565"/>
      <c r="D11" s="565"/>
      <c r="E11" s="565"/>
      <c r="F11" s="566"/>
      <c r="G11" s="146" t="s">
        <v>151</v>
      </c>
      <c r="H11" s="154" t="s">
        <v>232</v>
      </c>
      <c r="I11" s="105"/>
      <c r="J11" s="105"/>
      <c r="K11" s="105"/>
      <c r="L11" s="105"/>
      <c r="M11" s="105"/>
      <c r="N11" s="105"/>
      <c r="O11" s="105"/>
      <c r="P11" s="105"/>
      <c r="Q11" s="105"/>
      <c r="R11" s="105"/>
      <c r="S11" s="105"/>
      <c r="T11" s="105"/>
      <c r="U11" s="105"/>
      <c r="V11" s="105"/>
      <c r="W11" s="105"/>
      <c r="X11" s="105"/>
      <c r="Y11" s="155"/>
    </row>
    <row r="13" spans="2:25" ht="6" customHeight="1" x14ac:dyDescent="0.15">
      <c r="B13" s="55"/>
      <c r="C13" s="151"/>
      <c r="D13" s="151"/>
      <c r="E13" s="151"/>
      <c r="F13" s="151"/>
      <c r="G13" s="151"/>
      <c r="H13" s="151"/>
      <c r="I13" s="151"/>
      <c r="J13" s="151"/>
      <c r="K13" s="151"/>
      <c r="L13" s="151"/>
      <c r="M13" s="151"/>
      <c r="N13" s="151"/>
      <c r="O13" s="151"/>
      <c r="P13" s="151"/>
      <c r="Q13" s="151"/>
      <c r="R13" s="151"/>
      <c r="S13" s="151"/>
      <c r="T13" s="151"/>
      <c r="U13" s="55"/>
      <c r="V13" s="151"/>
      <c r="W13" s="151"/>
      <c r="X13" s="151"/>
      <c r="Y13" s="156"/>
    </row>
    <row r="14" spans="2:25" x14ac:dyDescent="0.15">
      <c r="B14" s="56" t="s">
        <v>233</v>
      </c>
      <c r="U14" s="56"/>
      <c r="V14" s="157" t="s">
        <v>234</v>
      </c>
      <c r="W14" s="157" t="s">
        <v>59</v>
      </c>
      <c r="X14" s="157" t="s">
        <v>235</v>
      </c>
      <c r="Y14" s="158"/>
    </row>
    <row r="15" spans="2:25" ht="6.75" customHeight="1" x14ac:dyDescent="0.15">
      <c r="B15" s="56"/>
      <c r="U15" s="56"/>
      <c r="Y15" s="158"/>
    </row>
    <row r="16" spans="2:25" ht="18" customHeight="1" x14ac:dyDescent="0.15">
      <c r="B16" s="56"/>
      <c r="C16" s="52" t="s">
        <v>236</v>
      </c>
      <c r="U16" s="57"/>
      <c r="V16" s="51"/>
      <c r="W16" s="51"/>
      <c r="X16" s="51"/>
      <c r="Y16" s="153"/>
    </row>
    <row r="17" spans="2:25" ht="6.75" customHeight="1" x14ac:dyDescent="0.15">
      <c r="B17" s="56"/>
      <c r="U17" s="152"/>
      <c r="V17" s="51"/>
      <c r="W17" s="51"/>
      <c r="X17" s="51"/>
      <c r="Y17" s="61"/>
    </row>
    <row r="18" spans="2:25" ht="14.25" customHeight="1" x14ac:dyDescent="0.15">
      <c r="B18" s="56"/>
      <c r="C18" s="52" t="s">
        <v>237</v>
      </c>
      <c r="D18" s="597" t="s">
        <v>238</v>
      </c>
      <c r="E18" s="598"/>
      <c r="F18" s="598"/>
      <c r="G18" s="598"/>
      <c r="H18" s="599"/>
      <c r="I18" s="59" t="s">
        <v>239</v>
      </c>
      <c r="J18" s="60"/>
      <c r="K18" s="60"/>
      <c r="L18" s="598"/>
      <c r="M18" s="598"/>
      <c r="N18" s="598"/>
      <c r="O18" s="54" t="s">
        <v>240</v>
      </c>
      <c r="U18" s="152"/>
      <c r="V18" s="51"/>
      <c r="W18" s="51"/>
      <c r="X18" s="51"/>
      <c r="Y18" s="61"/>
    </row>
    <row r="19" spans="2:25" ht="7.5" customHeight="1" x14ac:dyDescent="0.15">
      <c r="B19" s="56"/>
      <c r="U19" s="152"/>
      <c r="V19" s="51"/>
      <c r="W19" s="51"/>
      <c r="X19" s="51"/>
      <c r="Y19" s="61"/>
    </row>
    <row r="20" spans="2:25" ht="18" customHeight="1" x14ac:dyDescent="0.15">
      <c r="B20" s="56"/>
      <c r="C20" s="52" t="s">
        <v>241</v>
      </c>
      <c r="U20" s="152"/>
      <c r="V20" s="51"/>
      <c r="W20" s="51"/>
      <c r="X20" s="51"/>
      <c r="Y20" s="61"/>
    </row>
    <row r="21" spans="2:25" ht="6.75" customHeight="1" x14ac:dyDescent="0.15">
      <c r="B21" s="56"/>
      <c r="U21" s="152"/>
      <c r="V21" s="51"/>
      <c r="W21" s="51"/>
      <c r="X21" s="51"/>
      <c r="Y21" s="61"/>
    </row>
    <row r="22" spans="2:25" ht="14.25" customHeight="1" x14ac:dyDescent="0.15">
      <c r="B22" s="56"/>
      <c r="C22" s="52" t="s">
        <v>237</v>
      </c>
      <c r="D22" s="597" t="s">
        <v>242</v>
      </c>
      <c r="E22" s="598"/>
      <c r="F22" s="598"/>
      <c r="G22" s="598"/>
      <c r="H22" s="599"/>
      <c r="I22" s="59" t="s">
        <v>239</v>
      </c>
      <c r="J22" s="60"/>
      <c r="K22" s="60"/>
      <c r="L22" s="598"/>
      <c r="M22" s="598"/>
      <c r="N22" s="598"/>
      <c r="O22" s="54" t="s">
        <v>240</v>
      </c>
      <c r="U22" s="152"/>
      <c r="V22" s="51"/>
      <c r="W22" s="51"/>
      <c r="X22" s="51"/>
      <c r="Y22" s="61"/>
    </row>
    <row r="23" spans="2:25" ht="7.5" customHeight="1" x14ac:dyDescent="0.15">
      <c r="B23" s="56"/>
      <c r="U23" s="152"/>
      <c r="V23" s="51"/>
      <c r="W23" s="51"/>
      <c r="X23" s="51"/>
      <c r="Y23" s="61"/>
    </row>
    <row r="24" spans="2:25" ht="18" customHeight="1" x14ac:dyDescent="0.15">
      <c r="B24" s="56"/>
      <c r="C24" s="52" t="s">
        <v>243</v>
      </c>
      <c r="U24" s="57"/>
      <c r="V24" s="51" t="s">
        <v>151</v>
      </c>
      <c r="W24" s="51" t="s">
        <v>59</v>
      </c>
      <c r="X24" s="51" t="s">
        <v>151</v>
      </c>
      <c r="Y24" s="153"/>
    </row>
    <row r="25" spans="2:25" ht="18" customHeight="1" x14ac:dyDescent="0.15">
      <c r="B25" s="56"/>
      <c r="C25" s="52" t="s">
        <v>244</v>
      </c>
      <c r="U25" s="57"/>
      <c r="V25" s="58"/>
      <c r="W25" s="58"/>
      <c r="X25" s="58"/>
      <c r="Y25" s="153"/>
    </row>
    <row r="26" spans="2:25" ht="18" customHeight="1" x14ac:dyDescent="0.15">
      <c r="B26" s="56"/>
      <c r="C26" s="52" t="s">
        <v>245</v>
      </c>
      <c r="T26" s="52" t="s">
        <v>246</v>
      </c>
      <c r="U26" s="57"/>
      <c r="V26" s="51" t="s">
        <v>151</v>
      </c>
      <c r="W26" s="51" t="s">
        <v>59</v>
      </c>
      <c r="X26" s="51" t="s">
        <v>151</v>
      </c>
      <c r="Y26" s="153"/>
    </row>
    <row r="27" spans="2:25" ht="18" customHeight="1" x14ac:dyDescent="0.15">
      <c r="B27" s="56"/>
      <c r="C27" s="52" t="s">
        <v>247</v>
      </c>
      <c r="U27" s="57"/>
      <c r="V27" s="51" t="s">
        <v>151</v>
      </c>
      <c r="W27" s="51" t="s">
        <v>59</v>
      </c>
      <c r="X27" s="51" t="s">
        <v>151</v>
      </c>
      <c r="Y27" s="153"/>
    </row>
    <row r="28" spans="2:25" ht="18" customHeight="1" x14ac:dyDescent="0.15">
      <c r="B28" s="56"/>
      <c r="C28" s="52" t="s">
        <v>248</v>
      </c>
      <c r="U28" s="57"/>
      <c r="V28" s="58"/>
      <c r="W28" s="58"/>
      <c r="X28" s="58"/>
      <c r="Y28" s="153"/>
    </row>
    <row r="29" spans="2:25" ht="18" customHeight="1" x14ac:dyDescent="0.15">
      <c r="B29" s="56"/>
      <c r="C29" s="52" t="s">
        <v>249</v>
      </c>
      <c r="U29" s="57"/>
      <c r="V29" s="51" t="s">
        <v>151</v>
      </c>
      <c r="W29" s="51" t="s">
        <v>59</v>
      </c>
      <c r="X29" s="51" t="s">
        <v>151</v>
      </c>
      <c r="Y29" s="153"/>
    </row>
    <row r="30" spans="2:25" ht="18" customHeight="1" x14ac:dyDescent="0.15">
      <c r="B30" s="56"/>
      <c r="C30" s="52" t="s">
        <v>250</v>
      </c>
      <c r="U30" s="57"/>
      <c r="V30" s="51" t="s">
        <v>151</v>
      </c>
      <c r="W30" s="51" t="s">
        <v>59</v>
      </c>
      <c r="X30" s="51" t="s">
        <v>151</v>
      </c>
      <c r="Y30" s="153"/>
    </row>
    <row r="31" spans="2:25" ht="18" customHeight="1" x14ac:dyDescent="0.15">
      <c r="B31" s="56"/>
      <c r="C31" s="52" t="s">
        <v>251</v>
      </c>
      <c r="U31" s="57"/>
      <c r="V31" s="58"/>
      <c r="W31" s="58"/>
      <c r="X31" s="58"/>
      <c r="Y31" s="153"/>
    </row>
    <row r="32" spans="2:25" ht="18" customHeight="1" x14ac:dyDescent="0.15">
      <c r="B32" s="56"/>
      <c r="C32" s="52" t="s">
        <v>252</v>
      </c>
      <c r="U32" s="57"/>
      <c r="V32" s="51" t="s">
        <v>151</v>
      </c>
      <c r="W32" s="51" t="s">
        <v>59</v>
      </c>
      <c r="X32" s="51" t="s">
        <v>151</v>
      </c>
      <c r="Y32" s="153"/>
    </row>
    <row r="33" spans="2:25" ht="18" customHeight="1" x14ac:dyDescent="0.15">
      <c r="B33" s="56"/>
      <c r="C33" s="52" t="s">
        <v>253</v>
      </c>
      <c r="U33" s="57"/>
      <c r="V33" s="51"/>
      <c r="W33" s="51"/>
      <c r="X33" s="51"/>
      <c r="Y33" s="153"/>
    </row>
    <row r="34" spans="2:25" ht="18" customHeight="1" x14ac:dyDescent="0.15">
      <c r="B34" s="56"/>
      <c r="C34" s="52" t="s">
        <v>254</v>
      </c>
      <c r="U34" s="57"/>
      <c r="V34" s="51"/>
      <c r="W34" s="51"/>
      <c r="X34" s="51"/>
      <c r="Y34" s="153"/>
    </row>
    <row r="35" spans="2:25" ht="18" customHeight="1" x14ac:dyDescent="0.15">
      <c r="B35" s="56"/>
      <c r="C35" s="52" t="s">
        <v>255</v>
      </c>
      <c r="U35" s="57"/>
      <c r="V35" s="51" t="s">
        <v>151</v>
      </c>
      <c r="W35" s="51" t="s">
        <v>59</v>
      </c>
      <c r="X35" s="51" t="s">
        <v>151</v>
      </c>
      <c r="Y35" s="153"/>
    </row>
    <row r="36" spans="2:25" ht="18" customHeight="1" x14ac:dyDescent="0.15">
      <c r="B36" s="56"/>
      <c r="C36" s="52" t="s">
        <v>256</v>
      </c>
      <c r="U36" s="57"/>
      <c r="V36" s="58"/>
      <c r="W36" s="58"/>
      <c r="X36" s="58"/>
      <c r="Y36" s="153"/>
    </row>
    <row r="37" spans="2:25" ht="18" customHeight="1" x14ac:dyDescent="0.15">
      <c r="B37" s="56"/>
      <c r="D37" s="52" t="s">
        <v>257</v>
      </c>
      <c r="U37" s="57"/>
      <c r="V37" s="51" t="s">
        <v>151</v>
      </c>
      <c r="W37" s="51" t="s">
        <v>59</v>
      </c>
      <c r="X37" s="51" t="s">
        <v>151</v>
      </c>
      <c r="Y37" s="153"/>
    </row>
    <row r="38" spans="2:25" ht="18" customHeight="1" x14ac:dyDescent="0.15">
      <c r="B38" s="56"/>
      <c r="D38" s="52" t="s">
        <v>258</v>
      </c>
      <c r="U38" s="57"/>
      <c r="V38" s="51" t="s">
        <v>151</v>
      </c>
      <c r="W38" s="51" t="s">
        <v>59</v>
      </c>
      <c r="X38" s="51" t="s">
        <v>151</v>
      </c>
      <c r="Y38" s="153"/>
    </row>
    <row r="39" spans="2:25" ht="18" customHeight="1" x14ac:dyDescent="0.15">
      <c r="B39" s="56"/>
      <c r="C39" s="52" t="s">
        <v>259</v>
      </c>
      <c r="U39" s="57"/>
      <c r="V39" s="159"/>
      <c r="W39" s="51" t="s">
        <v>59</v>
      </c>
      <c r="X39" s="159"/>
      <c r="Y39" s="153"/>
    </row>
    <row r="40" spans="2:25" ht="18" customHeight="1" x14ac:dyDescent="0.15">
      <c r="B40" s="56"/>
      <c r="C40" s="52" t="s">
        <v>260</v>
      </c>
      <c r="U40" s="57"/>
      <c r="V40" s="58"/>
      <c r="W40" s="58"/>
      <c r="X40" s="58"/>
      <c r="Y40" s="153"/>
    </row>
    <row r="41" spans="2:25" ht="18" customHeight="1" x14ac:dyDescent="0.15">
      <c r="B41" s="56"/>
      <c r="C41" s="52" t="s">
        <v>261</v>
      </c>
      <c r="U41" s="57"/>
      <c r="V41" s="51" t="s">
        <v>151</v>
      </c>
      <c r="W41" s="51" t="s">
        <v>59</v>
      </c>
      <c r="X41" s="51" t="s">
        <v>151</v>
      </c>
      <c r="Y41" s="153"/>
    </row>
    <row r="42" spans="2:25" ht="18" customHeight="1" x14ac:dyDescent="0.15">
      <c r="B42" s="56"/>
      <c r="C42" s="52" t="s">
        <v>262</v>
      </c>
      <c r="U42" s="152"/>
      <c r="V42" s="51"/>
      <c r="W42" s="51"/>
      <c r="X42" s="51"/>
      <c r="Y42" s="61"/>
    </row>
    <row r="43" spans="2:25" ht="18" customHeight="1" x14ac:dyDescent="0.15">
      <c r="B43" s="56"/>
      <c r="C43" s="52" t="s">
        <v>263</v>
      </c>
      <c r="U43" s="57"/>
      <c r="V43" s="51" t="s">
        <v>151</v>
      </c>
      <c r="W43" s="51" t="s">
        <v>59</v>
      </c>
      <c r="X43" s="51" t="s">
        <v>151</v>
      </c>
      <c r="Y43" s="153"/>
    </row>
    <row r="44" spans="2:25" ht="18" customHeight="1" x14ac:dyDescent="0.15">
      <c r="B44" s="56"/>
      <c r="C44" s="52" t="s">
        <v>264</v>
      </c>
      <c r="U44" s="152"/>
      <c r="V44" s="51"/>
      <c r="W44" s="51"/>
      <c r="X44" s="51"/>
      <c r="Y44" s="61"/>
    </row>
    <row r="45" spans="2:25" ht="18" customHeight="1" x14ac:dyDescent="0.15">
      <c r="B45" s="56"/>
      <c r="C45" s="52" t="s">
        <v>265</v>
      </c>
      <c r="U45" s="152"/>
      <c r="V45" s="51"/>
      <c r="W45" s="51"/>
      <c r="X45" s="51"/>
      <c r="Y45" s="61"/>
    </row>
    <row r="46" spans="2:25" ht="15" customHeight="1" x14ac:dyDescent="0.15">
      <c r="B46" s="56"/>
      <c r="U46" s="56"/>
      <c r="Y46" s="158"/>
    </row>
    <row r="47" spans="2:25" ht="15" customHeight="1" x14ac:dyDescent="0.15">
      <c r="B47" s="56" t="s">
        <v>266</v>
      </c>
      <c r="U47" s="152"/>
      <c r="V47" s="157" t="s">
        <v>234</v>
      </c>
      <c r="W47" s="157" t="s">
        <v>59</v>
      </c>
      <c r="X47" s="157" t="s">
        <v>235</v>
      </c>
      <c r="Y47" s="61"/>
    </row>
    <row r="48" spans="2:25" ht="6.75" customHeight="1" x14ac:dyDescent="0.15">
      <c r="B48" s="56"/>
      <c r="U48" s="152"/>
      <c r="V48" s="51"/>
      <c r="W48" s="51"/>
      <c r="X48" s="51"/>
      <c r="Y48" s="61"/>
    </row>
    <row r="49" spans="2:25" ht="18" customHeight="1" x14ac:dyDescent="0.15">
      <c r="B49" s="56"/>
      <c r="C49" s="52" t="s">
        <v>267</v>
      </c>
      <c r="U49" s="57"/>
      <c r="V49" s="51" t="s">
        <v>151</v>
      </c>
      <c r="W49" s="51" t="s">
        <v>59</v>
      </c>
      <c r="X49" s="51" t="s">
        <v>151</v>
      </c>
      <c r="Y49" s="153"/>
    </row>
    <row r="50" spans="2:25" ht="18" customHeight="1" x14ac:dyDescent="0.15">
      <c r="B50" s="56"/>
      <c r="C50" s="52" t="s">
        <v>268</v>
      </c>
      <c r="U50" s="56"/>
      <c r="Y50" s="158"/>
    </row>
    <row r="51" spans="2:25" ht="18" customHeight="1" x14ac:dyDescent="0.15">
      <c r="B51" s="56"/>
      <c r="C51" s="52" t="s">
        <v>269</v>
      </c>
      <c r="U51" s="57"/>
      <c r="V51" s="51" t="s">
        <v>151</v>
      </c>
      <c r="W51" s="51" t="s">
        <v>59</v>
      </c>
      <c r="X51" s="51" t="s">
        <v>151</v>
      </c>
      <c r="Y51" s="153"/>
    </row>
    <row r="52" spans="2:25" ht="18" customHeight="1" x14ac:dyDescent="0.15">
      <c r="B52" s="56"/>
      <c r="D52" s="576" t="s">
        <v>270</v>
      </c>
      <c r="E52" s="576"/>
      <c r="F52" s="576"/>
      <c r="G52" s="576"/>
      <c r="H52" s="576"/>
      <c r="I52" s="576"/>
      <c r="J52" s="576"/>
      <c r="K52" s="576"/>
      <c r="L52" s="576"/>
      <c r="M52" s="576"/>
      <c r="N52" s="576"/>
      <c r="O52" s="576"/>
      <c r="P52" s="576"/>
      <c r="Q52" s="576"/>
      <c r="R52" s="576"/>
      <c r="S52" s="576"/>
      <c r="T52" s="577"/>
      <c r="U52" s="57"/>
      <c r="V52" s="51"/>
      <c r="W52" s="51"/>
      <c r="X52" s="51"/>
      <c r="Y52" s="153"/>
    </row>
    <row r="53" spans="2:25" ht="18" customHeight="1" x14ac:dyDescent="0.15">
      <c r="B53" s="56"/>
      <c r="D53" s="576" t="s">
        <v>271</v>
      </c>
      <c r="E53" s="576"/>
      <c r="F53" s="576"/>
      <c r="G53" s="576"/>
      <c r="H53" s="576"/>
      <c r="I53" s="576"/>
      <c r="J53" s="576"/>
      <c r="K53" s="576"/>
      <c r="L53" s="576"/>
      <c r="M53" s="576"/>
      <c r="N53" s="576"/>
      <c r="O53" s="576"/>
      <c r="P53" s="576"/>
      <c r="Q53" s="576"/>
      <c r="R53" s="576"/>
      <c r="S53" s="576"/>
      <c r="T53" s="577"/>
      <c r="U53" s="57"/>
      <c r="V53" s="51"/>
      <c r="W53" s="51"/>
      <c r="X53" s="51"/>
      <c r="Y53" s="153"/>
    </row>
    <row r="54" spans="2:25" ht="18" customHeight="1" x14ac:dyDescent="0.15">
      <c r="B54" s="56"/>
      <c r="D54" s="576" t="s">
        <v>272</v>
      </c>
      <c r="E54" s="576"/>
      <c r="F54" s="576"/>
      <c r="G54" s="576"/>
      <c r="H54" s="576"/>
      <c r="I54" s="576"/>
      <c r="J54" s="576"/>
      <c r="K54" s="576"/>
      <c r="L54" s="576"/>
      <c r="M54" s="576"/>
      <c r="N54" s="576"/>
      <c r="O54" s="576"/>
      <c r="P54" s="576"/>
      <c r="Q54" s="576"/>
      <c r="R54" s="576"/>
      <c r="S54" s="576"/>
      <c r="T54" s="577"/>
      <c r="U54" s="57"/>
      <c r="V54" s="51"/>
      <c r="W54" s="51"/>
      <c r="X54" s="51"/>
      <c r="Y54" s="153"/>
    </row>
    <row r="55" spans="2:25" ht="18" customHeight="1" x14ac:dyDescent="0.15">
      <c r="B55" s="56"/>
      <c r="D55" s="576" t="s">
        <v>273</v>
      </c>
      <c r="E55" s="576"/>
      <c r="F55" s="576"/>
      <c r="G55" s="576"/>
      <c r="H55" s="576"/>
      <c r="I55" s="576"/>
      <c r="J55" s="576"/>
      <c r="K55" s="576"/>
      <c r="L55" s="576"/>
      <c r="M55" s="576"/>
      <c r="N55" s="576"/>
      <c r="O55" s="576"/>
      <c r="P55" s="576"/>
      <c r="Q55" s="576"/>
      <c r="R55" s="576"/>
      <c r="S55" s="576"/>
      <c r="T55" s="577"/>
      <c r="U55" s="57"/>
      <c r="V55" s="51"/>
      <c r="W55" s="51"/>
      <c r="X55" s="51"/>
      <c r="Y55" s="153"/>
    </row>
    <row r="56" spans="2:25" ht="18" customHeight="1" x14ac:dyDescent="0.15">
      <c r="B56" s="56"/>
      <c r="D56" s="576" t="s">
        <v>274</v>
      </c>
      <c r="E56" s="576"/>
      <c r="F56" s="576"/>
      <c r="G56" s="576"/>
      <c r="H56" s="576"/>
      <c r="I56" s="576"/>
      <c r="J56" s="576"/>
      <c r="K56" s="576"/>
      <c r="L56" s="576"/>
      <c r="M56" s="576"/>
      <c r="N56" s="576"/>
      <c r="O56" s="576"/>
      <c r="P56" s="576"/>
      <c r="Q56" s="576"/>
      <c r="R56" s="576"/>
      <c r="S56" s="576"/>
      <c r="T56" s="577"/>
      <c r="U56" s="57"/>
      <c r="V56" s="51"/>
      <c r="W56" s="51"/>
      <c r="X56" s="51"/>
      <c r="Y56" s="153"/>
    </row>
    <row r="57" spans="2:25" ht="18" customHeight="1" x14ac:dyDescent="0.15">
      <c r="B57" s="56"/>
      <c r="C57" s="52" t="s">
        <v>275</v>
      </c>
      <c r="U57" s="57"/>
      <c r="V57" s="51" t="s">
        <v>151</v>
      </c>
      <c r="W57" s="51" t="s">
        <v>59</v>
      </c>
      <c r="X57" s="51" t="s">
        <v>151</v>
      </c>
      <c r="Y57" s="153"/>
    </row>
    <row r="58" spans="2:25" ht="8.25" customHeight="1" x14ac:dyDescent="0.15">
      <c r="B58" s="62"/>
      <c r="C58" s="154"/>
      <c r="D58" s="154"/>
      <c r="E58" s="154"/>
      <c r="F58" s="154"/>
      <c r="G58" s="154"/>
      <c r="H58" s="154"/>
      <c r="I58" s="154"/>
      <c r="J58" s="154"/>
      <c r="K58" s="154"/>
      <c r="L58" s="154"/>
      <c r="M58" s="154"/>
      <c r="N58" s="154"/>
      <c r="O58" s="154"/>
      <c r="P58" s="154"/>
      <c r="Q58" s="154"/>
      <c r="R58" s="154"/>
      <c r="S58" s="154"/>
      <c r="T58" s="154"/>
      <c r="U58" s="564"/>
      <c r="V58" s="565"/>
      <c r="W58" s="565"/>
      <c r="X58" s="565"/>
      <c r="Y58" s="566"/>
    </row>
    <row r="59" spans="2:25" x14ac:dyDescent="0.15">
      <c r="B59" s="52" t="s">
        <v>276</v>
      </c>
    </row>
    <row r="60" spans="2:25" ht="14.25" customHeight="1" x14ac:dyDescent="0.15">
      <c r="B60" s="52" t="s">
        <v>277</v>
      </c>
    </row>
    <row r="61" spans="2:25" ht="9" customHeight="1" x14ac:dyDescent="0.15">
      <c r="B61" s="55"/>
      <c r="C61" s="151"/>
      <c r="D61" s="151"/>
      <c r="E61" s="151"/>
      <c r="F61" s="151"/>
      <c r="G61" s="151"/>
      <c r="H61" s="151"/>
      <c r="I61" s="151"/>
      <c r="J61" s="151"/>
      <c r="K61" s="151"/>
      <c r="L61" s="151"/>
      <c r="M61" s="151"/>
      <c r="N61" s="151"/>
      <c r="O61" s="151"/>
      <c r="P61" s="151"/>
      <c r="Q61" s="151"/>
      <c r="R61" s="151"/>
      <c r="S61" s="151"/>
      <c r="T61" s="151"/>
      <c r="U61" s="55"/>
      <c r="V61" s="151"/>
      <c r="W61" s="151"/>
      <c r="X61" s="151"/>
      <c r="Y61" s="156"/>
    </row>
    <row r="62" spans="2:25" x14ac:dyDescent="0.15">
      <c r="B62" s="56" t="s">
        <v>278</v>
      </c>
      <c r="U62" s="56"/>
      <c r="V62" s="157" t="s">
        <v>234</v>
      </c>
      <c r="W62" s="157" t="s">
        <v>59</v>
      </c>
      <c r="X62" s="157" t="s">
        <v>235</v>
      </c>
      <c r="Y62" s="158"/>
    </row>
    <row r="63" spans="2:25" ht="6.75" customHeight="1" x14ac:dyDescent="0.15">
      <c r="B63" s="56"/>
      <c r="U63" s="56"/>
      <c r="Y63" s="158"/>
    </row>
    <row r="64" spans="2:25" ht="18" customHeight="1" x14ac:dyDescent="0.15">
      <c r="B64" s="56"/>
      <c r="C64" s="52" t="s">
        <v>279</v>
      </c>
      <c r="U64" s="57"/>
      <c r="V64" s="51" t="s">
        <v>151</v>
      </c>
      <c r="W64" s="51" t="s">
        <v>59</v>
      </c>
      <c r="X64" s="51" t="s">
        <v>151</v>
      </c>
      <c r="Y64" s="153"/>
    </row>
    <row r="65" spans="2:25" ht="18" customHeight="1" x14ac:dyDescent="0.15">
      <c r="B65" s="56"/>
      <c r="C65" s="52" t="s">
        <v>280</v>
      </c>
      <c r="U65" s="56"/>
      <c r="Y65" s="158"/>
    </row>
    <row r="66" spans="2:25" ht="18" customHeight="1" x14ac:dyDescent="0.15">
      <c r="B66" s="56"/>
      <c r="C66" s="52" t="s">
        <v>281</v>
      </c>
      <c r="U66" s="56"/>
      <c r="Y66" s="158"/>
    </row>
    <row r="67" spans="2:25" ht="6" customHeight="1" x14ac:dyDescent="0.15">
      <c r="B67" s="62"/>
      <c r="C67" s="154"/>
      <c r="D67" s="154"/>
      <c r="E67" s="154"/>
      <c r="F67" s="154"/>
      <c r="G67" s="154"/>
      <c r="H67" s="154"/>
      <c r="I67" s="154"/>
      <c r="J67" s="154"/>
      <c r="K67" s="154"/>
      <c r="L67" s="154"/>
      <c r="M67" s="154"/>
      <c r="N67" s="154"/>
      <c r="O67" s="154"/>
      <c r="P67" s="154"/>
      <c r="Q67" s="154"/>
      <c r="R67" s="154"/>
      <c r="S67" s="154"/>
      <c r="T67" s="154"/>
      <c r="U67" s="62"/>
      <c r="V67" s="154"/>
      <c r="W67" s="154"/>
      <c r="X67" s="154"/>
      <c r="Y67" s="160"/>
    </row>
    <row r="122" spans="3:7" x14ac:dyDescent="0.15">
      <c r="C122" s="154"/>
      <c r="D122" s="154"/>
      <c r="E122" s="154"/>
      <c r="F122" s="154"/>
      <c r="G122" s="154"/>
    </row>
    <row r="123" spans="3:7" x14ac:dyDescent="0.15">
      <c r="C123" s="151"/>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2"/>
  <dataValidations count="1">
    <dataValidation type="list" allowBlank="1" showInputMessage="1" showErrorMessage="1" sqref="G8:G11 O9:O10 L8 Q8 X64 V24 X24 V26:V27 X26:X27 V29:V30 X29:X30 V32:V35 X32:X35 V37:V38 X37:X38 V41 X41 V43 X43 V49 X49 V64 X16 V16 X51:X57 V51:V57" xr:uid="{03515841-EA93-4770-9FBB-CC233EA81B74}">
      <formula1>"□,■"</formula1>
    </dataValidation>
  </dataValidations>
  <pageMargins left="0.7" right="0.7" top="0.75" bottom="0.75" header="0.3" footer="0.3"/>
  <pageSetup paperSize="9" scale="75" orientation="portrait"/>
  <rowBreaks count="1" manualBreakCount="1">
    <brk id="6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18</vt:i4>
      </vt:variant>
    </vt:vector>
  </HeadingPairs>
  <TitlesOfParts>
    <vt:vector size="30" baseType="lpstr">
      <vt:lpstr>チェック表（居宅）</vt:lpstr>
      <vt:lpstr>チェック表（予防支援）</vt:lpstr>
      <vt:lpstr>別紙3－2届出書</vt:lpstr>
      <vt:lpstr>別紙1-1</vt:lpstr>
      <vt:lpstr>別紙1-1 (R8.6.1～)</vt:lpstr>
      <vt:lpstr>備考（1）</vt:lpstr>
      <vt:lpstr>標準様式1</vt:lpstr>
      <vt:lpstr>標準様式1記入方法</vt:lpstr>
      <vt:lpstr>別紙36</vt:lpstr>
      <vt:lpstr>別紙36-2</vt:lpstr>
      <vt:lpstr>参考様式３</vt:lpstr>
      <vt:lpstr>プルダウン・リスト</vt:lpstr>
      <vt:lpstr>'チェック表（居宅）'!Print_Area</vt:lpstr>
      <vt:lpstr>'チェック表（予防支援）'!Print_Area</vt:lpstr>
      <vt:lpstr>参考様式３!Print_Area</vt:lpstr>
      <vt:lpstr>'備考（1）'!Print_Area</vt:lpstr>
      <vt:lpstr>標準様式1!Print_Area</vt:lpstr>
      <vt:lpstr>標準様式1記入方法!Print_Area</vt:lpstr>
      <vt:lpstr>'別紙1-1'!Print_Area</vt:lpstr>
      <vt:lpstr>'別紙1-1 (R8.6.1～)'!Print_Area</vt:lpstr>
      <vt:lpstr>'別紙3－2届出書'!Print_Area</vt:lpstr>
      <vt:lpstr>別紙36!Print_Area</vt:lpstr>
      <vt:lpstr>'別紙36-2'!Print_Area</vt:lpstr>
      <vt:lpstr>標準様式1!Print_Titles</vt:lpstr>
      <vt:lpstr>介護支援専門員</vt:lpstr>
      <vt:lpstr>介護予防支援担当職員</vt:lpstr>
      <vt:lpstr>管理者</vt:lpstr>
      <vt:lpstr>プルダウン・リスト!職種</vt:lpstr>
      <vt:lpstr>標準様式1!職種</vt:lpstr>
      <vt:lpstr>標準様式1記入方法!職種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0628</cp:lastModifiedBy>
  <cp:lastPrinted>2024-03-11T00:47:14Z</cp:lastPrinted>
  <dcterms:modified xsi:type="dcterms:W3CDTF">2026-03-17T05:27:17Z</dcterms:modified>
</cp:coreProperties>
</file>