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80" activeTab="0"/>
  </bookViews>
  <sheets>
    <sheet name="p4" sheetId="1" r:id="rId1"/>
    <sheet name="p5" sheetId="2" r:id="rId2"/>
    <sheet name="p6" sheetId="3" r:id="rId3"/>
    <sheet name="p7" sheetId="4" r:id="rId4"/>
    <sheet name="p8" sheetId="5" r:id="rId5"/>
    <sheet name="p9" sheetId="6" r:id="rId6"/>
    <sheet name="p10" sheetId="7" r:id="rId7"/>
    <sheet name="p11" sheetId="8" r:id="rId8"/>
    <sheet name="p12" sheetId="9" r:id="rId9"/>
  </sheets>
  <definedNames>
    <definedName name="_xlnm.Print_Area" localSheetId="8">'p12'!$A$1:$O$47</definedName>
    <definedName name="_xlnm.Print_Area" localSheetId="0">'p4'!$A$1:$L$35</definedName>
    <definedName name="_xlnm.Print_Area" localSheetId="1">'p5'!$A$1:$U$40</definedName>
    <definedName name="_xlnm.Print_Area" localSheetId="2">'p6'!$A$1:$U$35</definedName>
    <definedName name="_xlnm.Print_Area" localSheetId="3">'p7'!$A$1:$U$31</definedName>
    <definedName name="_xlnm.Print_Area" localSheetId="4">'p8'!$A$1:$U$39</definedName>
    <definedName name="_xlnm.Print_Area" localSheetId="5">'p9'!$A$1:$R$44</definedName>
  </definedNames>
  <calcPr fullCalcOnLoad="1"/>
</workbook>
</file>

<file path=xl/sharedStrings.xml><?xml version="1.0" encoding="utf-8"?>
<sst xmlns="http://schemas.openxmlformats.org/spreadsheetml/2006/main" count="762" uniqueCount="342">
  <si>
    <t>１．住民基本台帳人口とその動態</t>
  </si>
  <si>
    <t>（単位：世帯、人）</t>
  </si>
  <si>
    <t>年次</t>
  </si>
  <si>
    <t>世帯数</t>
  </si>
  <si>
    <t>人口</t>
  </si>
  <si>
    <t>自然異動</t>
  </si>
  <si>
    <t>社会異動</t>
  </si>
  <si>
    <t>差　引</t>
  </si>
  <si>
    <t>総数</t>
  </si>
  <si>
    <t>男</t>
  </si>
  <si>
    <t>女</t>
  </si>
  <si>
    <t>出生</t>
  </si>
  <si>
    <t>死亡</t>
  </si>
  <si>
    <t>増減</t>
  </si>
  <si>
    <t>転入</t>
  </si>
  <si>
    <t>転出</t>
  </si>
  <si>
    <t>増　減</t>
  </si>
  <si>
    <t>(資料：市民課　各年１２月３１日現在）</t>
  </si>
  <si>
    <t>熊ケ畑第２</t>
  </si>
  <si>
    <t>熊ケ畑第３</t>
  </si>
  <si>
    <t>さくらが丘</t>
  </si>
  <si>
    <t>ゆうひが丘</t>
  </si>
  <si>
    <t>２．行政区別人口</t>
  </si>
  <si>
    <t>行政区</t>
  </si>
  <si>
    <t>百　々　谷</t>
  </si>
  <si>
    <t>尾 浦 第１　</t>
  </si>
  <si>
    <t>尾 浦 第２　</t>
  </si>
  <si>
    <t>神　　　幸</t>
  </si>
  <si>
    <t>天　　　神</t>
  </si>
  <si>
    <t>西　　　川</t>
  </si>
  <si>
    <t>本　　　町</t>
  </si>
  <si>
    <t>木　　　城</t>
  </si>
  <si>
    <t>筑　　　紫</t>
  </si>
  <si>
    <t>大　　　橋</t>
  </si>
  <si>
    <t>中　　　央</t>
  </si>
  <si>
    <t>原　　　町</t>
  </si>
  <si>
    <t>昭　　　和</t>
  </si>
  <si>
    <t>猪　之　鼻</t>
  </si>
  <si>
    <t>蛭　　　子</t>
  </si>
  <si>
    <t>三 菱 第１</t>
  </si>
  <si>
    <t>三 菱 第２</t>
  </si>
  <si>
    <t>長　　　野</t>
  </si>
  <si>
    <t>中 山 田上</t>
  </si>
  <si>
    <t>中 山 田下</t>
  </si>
  <si>
    <t>立　　　石</t>
  </si>
  <si>
    <t>山　　　下</t>
  </si>
  <si>
    <t>石　ヶ　崎</t>
  </si>
  <si>
    <t>古　　　河</t>
  </si>
  <si>
    <t>日　　　吉</t>
  </si>
  <si>
    <t>合　　　計</t>
  </si>
  <si>
    <t>　行政区別人口（稲築地区）</t>
  </si>
  <si>
    <t>漆生本村</t>
  </si>
  <si>
    <t>漆生中央</t>
  </si>
  <si>
    <t>漆生南部</t>
  </si>
  <si>
    <t>稲築才田</t>
  </si>
  <si>
    <t>東 岩 崎</t>
  </si>
  <si>
    <t>西 岩 崎</t>
  </si>
  <si>
    <t>口　　春</t>
  </si>
  <si>
    <t>山野第一</t>
  </si>
  <si>
    <t>山野第二</t>
  </si>
  <si>
    <t>樋　　渡</t>
  </si>
  <si>
    <t>鴨生第一</t>
  </si>
  <si>
    <t>鴨生第二</t>
  </si>
  <si>
    <t>鴨 生 町</t>
  </si>
  <si>
    <t>平 第 一</t>
  </si>
  <si>
    <t>平 第 二</t>
  </si>
  <si>
    <t>宮　　地</t>
  </si>
  <si>
    <t>辻 中 篭</t>
  </si>
  <si>
    <t>才田日吉</t>
  </si>
  <si>
    <t>漆生老松</t>
  </si>
  <si>
    <t>新 山 野</t>
  </si>
  <si>
    <t>藤 見 台</t>
  </si>
  <si>
    <t>漆 生 東</t>
  </si>
  <si>
    <t>平　　東</t>
  </si>
  <si>
    <t>緑 ヶ 丘</t>
  </si>
  <si>
    <t>銭 代 坊</t>
  </si>
  <si>
    <t>枝　　坂</t>
  </si>
  <si>
    <t>鴨生北町</t>
  </si>
  <si>
    <t>　行政区別人口（碓井地区）</t>
  </si>
  <si>
    <t>平　　　山</t>
  </si>
  <si>
    <t>飯　　　田</t>
  </si>
  <si>
    <t>熊　　　本</t>
  </si>
  <si>
    <t>上 臼 井東</t>
  </si>
  <si>
    <t>上 臼 井上</t>
  </si>
  <si>
    <t>上 臼 井下</t>
  </si>
  <si>
    <t>小太郎団地</t>
  </si>
  <si>
    <t>笹　　　原</t>
  </si>
  <si>
    <t>笹 原 本町</t>
  </si>
  <si>
    <t>県 営 住宅</t>
  </si>
  <si>
    <t>昭　　　嘉</t>
  </si>
  <si>
    <t>琴 平 団地</t>
  </si>
  <si>
    <t>下 臼 井東</t>
  </si>
  <si>
    <t>下 臼 井西</t>
  </si>
  <si>
    <t>新　　　道</t>
  </si>
  <si>
    <t>南ケ丘団地</t>
  </si>
  <si>
    <t>吉　　　隈</t>
  </si>
  <si>
    <t>出　　　川</t>
  </si>
  <si>
    <t>六  四  田</t>
  </si>
  <si>
    <t>西　　　郷</t>
  </si>
  <si>
    <t>井　　　土</t>
  </si>
  <si>
    <t>京　　　塚</t>
  </si>
  <si>
    <t>光　　　代</t>
  </si>
  <si>
    <t>上　  山</t>
  </si>
  <si>
    <t>百　  谷</t>
  </si>
  <si>
    <t>大　  隈</t>
  </si>
  <si>
    <t>中　  益</t>
  </si>
  <si>
    <t>下　　益</t>
  </si>
  <si>
    <t>上　　町</t>
  </si>
  <si>
    <t>五 日 町</t>
  </si>
  <si>
    <t>三 日 町</t>
  </si>
  <si>
    <t>上 西 郷</t>
  </si>
  <si>
    <t>貞　　月</t>
  </si>
  <si>
    <t>上 牛 隈</t>
  </si>
  <si>
    <t>下 牛 隈</t>
  </si>
  <si>
    <t>牛隈北区</t>
  </si>
  <si>
    <t>千　  手</t>
  </si>
  <si>
    <t>江　  星</t>
  </si>
  <si>
    <t>大　  力</t>
  </si>
  <si>
    <t>西　  野</t>
  </si>
  <si>
    <t>芥　  田</t>
  </si>
  <si>
    <t>九 郎 原</t>
  </si>
  <si>
    <t>泉 河 内</t>
  </si>
  <si>
    <t>四 ヶ 畑</t>
  </si>
  <si>
    <t>東　  畑</t>
  </si>
  <si>
    <t>東 馬 見</t>
  </si>
  <si>
    <t>西 馬 見</t>
  </si>
  <si>
    <t>屏</t>
  </si>
  <si>
    <t>桑　  野</t>
  </si>
  <si>
    <t>小 野 谷</t>
  </si>
  <si>
    <t>宮　  吉</t>
  </si>
  <si>
    <t>上</t>
  </si>
  <si>
    <t>３．国勢調査</t>
  </si>
  <si>
    <t xml:space="preserve">  総人口、人口集中（ＤＩＤ）地区人口</t>
  </si>
  <si>
    <t>区分</t>
  </si>
  <si>
    <t>昭和50年</t>
  </si>
  <si>
    <t>昭和55年</t>
  </si>
  <si>
    <t>昭和60年</t>
  </si>
  <si>
    <t>平成２年</t>
  </si>
  <si>
    <t>平成７年</t>
  </si>
  <si>
    <t>平成12年</t>
  </si>
  <si>
    <t>平成17年</t>
  </si>
  <si>
    <t>世  帯  数</t>
  </si>
  <si>
    <t>総  人  口</t>
  </si>
  <si>
    <t>面　積（k㎡）</t>
  </si>
  <si>
    <t>密度</t>
  </si>
  <si>
    <t>人    口</t>
  </si>
  <si>
    <t>集中</t>
  </si>
  <si>
    <t>面積（k㎡）</t>
  </si>
  <si>
    <t xml:space="preserve">  年齢別人口</t>
  </si>
  <si>
    <t>（単位：人）</t>
  </si>
  <si>
    <t>年齢</t>
  </si>
  <si>
    <t>平成7年</t>
  </si>
  <si>
    <t>平成12年</t>
  </si>
  <si>
    <t>平成17年</t>
  </si>
  <si>
    <t xml:space="preserve"> ０～  ４才</t>
  </si>
  <si>
    <t>７０才以上</t>
  </si>
  <si>
    <t>不     祥</t>
  </si>
  <si>
    <t>-</t>
  </si>
  <si>
    <t>総　　計</t>
  </si>
  <si>
    <t xml:space="preserve">  世帯の状況</t>
  </si>
  <si>
    <t>区        分</t>
  </si>
  <si>
    <t>一  般</t>
  </si>
  <si>
    <t>一般世</t>
  </si>
  <si>
    <t>親  族</t>
  </si>
  <si>
    <t>１世帯当た</t>
  </si>
  <si>
    <t>帯人員</t>
  </si>
  <si>
    <t>人  員</t>
  </si>
  <si>
    <t>り親族人員</t>
  </si>
  <si>
    <t>総             数</t>
  </si>
  <si>
    <t>親族世帯</t>
  </si>
  <si>
    <t>総               数</t>
  </si>
  <si>
    <t>核家族世帯</t>
  </si>
  <si>
    <t>総                 数</t>
  </si>
  <si>
    <t>夫 婦  の み の  世 帯</t>
  </si>
  <si>
    <t>夫婦と子供からなる世帯</t>
  </si>
  <si>
    <t>男親と子供からなる世帯</t>
  </si>
  <si>
    <t>女親と子供からなる世帯</t>
  </si>
  <si>
    <t>その他の親族世帯</t>
  </si>
  <si>
    <t>夫婦と両親からなる世帯</t>
  </si>
  <si>
    <t>夫婦とひとり親からなる世帯</t>
  </si>
  <si>
    <t>夫婦、子供と両親からなる世帯</t>
  </si>
  <si>
    <t>夫婦、子供とひとり親からなる世帯</t>
  </si>
  <si>
    <t>夫婦と他の親族からなる世帯</t>
  </si>
  <si>
    <t>夫婦、子供と他の親族からなる世帯</t>
  </si>
  <si>
    <t>夫婦、親と他の親族からなる世帯</t>
  </si>
  <si>
    <t>夫婦、子供、親と他の親族からなる世帯</t>
  </si>
  <si>
    <t>そ  の  他  の  世  帯</t>
  </si>
  <si>
    <t>非 親 族 世 帯</t>
  </si>
  <si>
    <t>単  独  世  帯</t>
  </si>
  <si>
    <t xml:space="preserve">  労働力人口</t>
  </si>
  <si>
    <t>区   分</t>
  </si>
  <si>
    <t>総人口</t>
  </si>
  <si>
    <t>１５歳以上人口</t>
  </si>
  <si>
    <t>労働力人口</t>
  </si>
  <si>
    <t>就業者</t>
  </si>
  <si>
    <t>完全失業者</t>
  </si>
  <si>
    <t>非労働力</t>
  </si>
  <si>
    <t>労働力状態不明</t>
  </si>
  <si>
    <t>-</t>
  </si>
  <si>
    <t>産業（大分類）別就業者数</t>
  </si>
  <si>
    <t>区分</t>
  </si>
  <si>
    <t>構成比（％）</t>
  </si>
  <si>
    <t>第１次産業</t>
  </si>
  <si>
    <t>農業</t>
  </si>
  <si>
    <t>林業</t>
  </si>
  <si>
    <t>漁業</t>
  </si>
  <si>
    <t>第２次産業</t>
  </si>
  <si>
    <t>鉱業</t>
  </si>
  <si>
    <t>建設業</t>
  </si>
  <si>
    <t>製造業</t>
  </si>
  <si>
    <t>第３次産業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</si>
  <si>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</si>
  <si>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</si>
  <si>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</si>
  <si>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</si>
  <si>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</si>
  <si>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</si>
  <si>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</si>
  <si>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</si>
  <si>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</si>
  <si>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</si>
  <si>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</si>
  <si>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</si>
  <si>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</si>
  <si>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 xml:space="preserve">  就業者、通学者の流出、流入状況</t>
  </si>
  <si>
    <t>流   出</t>
  </si>
  <si>
    <t>流   入</t>
  </si>
  <si>
    <t>差引</t>
  </si>
  <si>
    <t>通学者</t>
  </si>
  <si>
    <t>県内計</t>
  </si>
  <si>
    <t>北九州市</t>
  </si>
  <si>
    <t>福岡市</t>
  </si>
  <si>
    <t>直方市</t>
  </si>
  <si>
    <t>飯塚市</t>
  </si>
  <si>
    <t>田川市</t>
  </si>
  <si>
    <t>桂川町</t>
  </si>
  <si>
    <t>その他</t>
  </si>
  <si>
    <t>県外</t>
  </si>
  <si>
    <t>　行政区別人口（嘉穂地区）</t>
  </si>
  <si>
    <t>（単位：世帯、人）</t>
  </si>
  <si>
    <t>行政区</t>
  </si>
  <si>
    <t>嘉穂才田</t>
  </si>
  <si>
    <t>合　　計</t>
  </si>
  <si>
    <t>平成22年</t>
  </si>
  <si>
    <t>-</t>
  </si>
  <si>
    <t>-</t>
  </si>
  <si>
    <t>-</t>
  </si>
  <si>
    <t>運輸・郵便業</t>
  </si>
  <si>
    <t>学術研究、専門・
技術サービス業</t>
  </si>
  <si>
    <t>生活関連サービス業
娯楽業</t>
  </si>
  <si>
    <t>-</t>
  </si>
  <si>
    <t>兄弟姉妹のみから成る世帯</t>
  </si>
  <si>
    <t>△ 383</t>
  </si>
  <si>
    <t>△ 777</t>
  </si>
  <si>
    <t>平成22年</t>
  </si>
  <si>
    <t>平成22年</t>
  </si>
  <si>
    <t>流出</t>
  </si>
  <si>
    <t>流入</t>
  </si>
  <si>
    <t>　就業者、通学者の流出、流入状況グラフ（平成22年国勢調査）</t>
  </si>
  <si>
    <t>…</t>
  </si>
  <si>
    <t>昭和62年</t>
  </si>
  <si>
    <t>昭和63年</t>
  </si>
  <si>
    <t>平成10年</t>
  </si>
  <si>
    <t>平成11年</t>
  </si>
  <si>
    <t>平成13年</t>
  </si>
  <si>
    <t>平成14年</t>
  </si>
  <si>
    <t>平成15年</t>
  </si>
  <si>
    <t>平成16年</t>
  </si>
  <si>
    <t>平成18年</t>
  </si>
  <si>
    <t>平成19年</t>
  </si>
  <si>
    <t>平成20年</t>
  </si>
  <si>
    <t>平成21年</t>
  </si>
  <si>
    <t>平成23年</t>
  </si>
  <si>
    <t>平成24年</t>
  </si>
  <si>
    <t>平成年元</t>
  </si>
  <si>
    <t>平成 2年</t>
  </si>
  <si>
    <t>平成 3年</t>
  </si>
  <si>
    <t>平成 4年</t>
  </si>
  <si>
    <t>平成 5年</t>
  </si>
  <si>
    <t>平成 6年</t>
  </si>
  <si>
    <t>平成 7年</t>
  </si>
  <si>
    <t>平成 8年</t>
  </si>
  <si>
    <t>平成 9年</t>
  </si>
  <si>
    <t>平成23年</t>
  </si>
  <si>
    <t>平成24年</t>
  </si>
  <si>
    <t>平成17年</t>
  </si>
  <si>
    <t>平成7年</t>
  </si>
  <si>
    <t>（注）従業地・通学地「不詳」を含む</t>
  </si>
  <si>
    <t>　　　他市区町村に従業・通学で、従業地・通学地「不詳」を含む</t>
  </si>
  <si>
    <t>　　　従業地・通学地「不詳」で、当地に常住している者を含む</t>
  </si>
  <si>
    <t>（注）　１．　人口集中地区（ＤＩＤｓ：Densely Inhabited Districts）とは</t>
  </si>
  <si>
    <t>　　　　２．　人口集中地区Ⅰ：山田地区</t>
  </si>
  <si>
    <t>　　　　　  　人口集中地区Ⅱ：稲築地区　（平成１７年調査まで）</t>
  </si>
  <si>
    <t>　　　　３．　平成２２年は人口集中地区はない</t>
  </si>
  <si>
    <t>　　　　　市区町村の「原則として人口密度が１平方キロメートル当たり4,000人以上の基本単位区等が市区町村の境域内で互いに</t>
  </si>
  <si>
    <t>　　　　　隣接」し、「それらの隣接した地域の人口が国勢調査時に5,000人以上を有する地域」を指す。</t>
  </si>
  <si>
    <t>（注）　本表は、一般世帯のみで施設等世帯は含まない</t>
  </si>
  <si>
    <t>　　　　親族人員及び１世帯あたりの親族人員については、２２年国勢調査より調査項目より削除される</t>
  </si>
  <si>
    <t>平成25年</t>
  </si>
  <si>
    <t>計</t>
  </si>
  <si>
    <t>　行政区別人口（山田地区）</t>
  </si>
  <si>
    <t>.</t>
  </si>
  <si>
    <t>合　　計</t>
  </si>
  <si>
    <t>新　　　原</t>
  </si>
  <si>
    <t>椎　　木</t>
  </si>
  <si>
    <t>（注）①平成１６・１７年の世帯数・総人口は、行政区の区別のできないものがあり行政区別の総計とは一致しない
　　　②平成２４年７月法改正により平成24年以降分は外国人を含む数であり、平成23年と24年の差し引きは一致しない</t>
  </si>
  <si>
    <t>平成26年</t>
  </si>
  <si>
    <t>熊ケ畑第１</t>
  </si>
  <si>
    <t>下　　　宮</t>
  </si>
  <si>
    <r>
      <rPr>
        <sz val="9"/>
        <rFont val="ＭＳ 明朝"/>
        <family val="1"/>
      </rPr>
      <t>人口密度</t>
    </r>
    <r>
      <rPr>
        <sz val="8"/>
        <rFont val="ＭＳ 明朝"/>
        <family val="1"/>
      </rPr>
      <t>（1k㎡当たり）</t>
    </r>
  </si>
  <si>
    <r>
      <rPr>
        <sz val="9"/>
        <rFont val="ＭＳ 明朝"/>
        <family val="1"/>
      </rPr>
      <t>人口密度</t>
    </r>
    <r>
      <rPr>
        <sz val="8"/>
        <rFont val="ＭＳ 明朝"/>
        <family val="1"/>
      </rPr>
      <t>（1k㎡当たり）</t>
    </r>
  </si>
  <si>
    <t>地区Ⅰ</t>
  </si>
  <si>
    <t>地区Ⅱ</t>
  </si>
  <si>
    <t xml:space="preserve"> ５～  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</si>
  <si>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</si>
  <si>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</si>
  <si>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</si>
  <si>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</si>
  <si>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</si>
  <si>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</si>
  <si>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</si>
  <si>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</si>
  <si>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</si>
  <si>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</si>
  <si>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</si>
  <si>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</si>
  <si>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平成27年</t>
  </si>
  <si>
    <t>（注）平成２４年７月法改正により平成２４年以降分は外国人を含む数</t>
  </si>
  <si>
    <t>（資料：企画財政課 国勢調査）</t>
  </si>
  <si>
    <t>（資料：企画財政課 国勢調査）</t>
  </si>
  <si>
    <t>△ 394</t>
  </si>
  <si>
    <t>△ 399</t>
  </si>
  <si>
    <t>△ 413</t>
  </si>
  <si>
    <t>△ 812</t>
  </si>
  <si>
    <t>△ 384</t>
  </si>
  <si>
    <t>△ 704</t>
  </si>
  <si>
    <t>△421</t>
  </si>
  <si>
    <t>△326</t>
  </si>
  <si>
    <t>△747</t>
  </si>
  <si>
    <t>(資料：市民課　各年１２月３１日現在）</t>
  </si>
  <si>
    <t>△ 320</t>
  </si>
  <si>
    <t>（注）平成２４年７月法改正により平成24年以降分は外国人を含む数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</si>
</sst>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
    <numFmt numFmtId="179" formatCode="0.0"/>
    <numFmt numFmtId="180" formatCode="m/d"/>
    <numFmt numFmtId="181" formatCode="#,##0;&quot;△ &quot;#,##0"/>
    <numFmt numFmtId="182" formatCode="#,##0.0;[Red]\-#,##0.0"/>
    <numFmt numFmtId="183" formatCode="#,##0.00_ ;[Red]\-#,##0.00\ "/>
    <numFmt numFmtId="184" formatCode="0.0_ "/>
    <numFmt numFmtId="185" formatCode="0_ "/>
    <numFmt numFmtId="186" formatCode="#,##0.0_ ;[Red]\-#,##0.0\ "/>
    <numFmt numFmtId="187" formatCode="#,##0.00_ "/>
    <numFmt numFmtId="188" formatCode="0;&quot;△ &quot;0"/>
    <numFmt numFmtId="189" formatCode="#,##0;\-#,##0;&quot;-&quot;;@"/>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8"/>
      <name val="ＭＳ 明朝"/>
      <family val="1"/>
    </font>
    <font>
      <sz val="10"/>
      <name val="ＭＳ Ｐゴシック"/>
      <family val="3"/>
    </font>
    <font>
      <sz val="9"/>
      <name val="ＭＳ 明朝"/>
      <family val="1"/>
    </font>
    <font>
      <sz val="8"/>
      <name val="ＭＳ Ｐゴシック"/>
      <family val="3"/>
    </font>
    <font>
      <sz val="6"/>
      <name val="ＭＳ 明朝"/>
      <family val="1"/>
    </font>
    <font>
      <sz val="12"/>
      <name val="ＭＳ 明朝"/>
      <family val="1"/>
    </font>
    <font>
      <sz val="11"/>
      <name val="ＭＳ 明朝"/>
      <family val="1"/>
    </font>
    <font>
      <sz val="10"/>
      <color indexed="8"/>
      <name val="ＭＳ Ｐゴシック"/>
      <family val="3"/>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color indexed="10"/>
      <name val="ＭＳ Ｐゴシック"/>
      <family val="3"/>
    </font>
    <font>
      <sz val="9"/>
      <color indexed="8"/>
      <name val="ＭＳ 明朝"/>
      <family val="1"/>
    </font>
    <font>
      <sz val="8"/>
      <color indexed="10"/>
      <name val="ＭＳ Ｐゴシック"/>
      <family val="3"/>
    </font>
    <font>
      <sz val="10"/>
      <color indexed="8"/>
      <name val="ＭＳ 明朝"/>
      <family val="1"/>
    </font>
    <font>
      <sz val="8"/>
      <color indexed="8"/>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0"/>
      <color rgb="FFFF0000"/>
      <name val="ＭＳ Ｐゴシック"/>
      <family val="3"/>
    </font>
    <font>
      <sz val="9"/>
      <color theme="1"/>
      <name val="ＭＳ 明朝"/>
      <family val="1"/>
    </font>
    <font>
      <sz val="8"/>
      <color rgb="FFFF0000"/>
      <name val="ＭＳ Ｐゴシック"/>
      <family val="3"/>
    </font>
    <font>
      <sz val="10"/>
      <color theme="1"/>
      <name val="ＭＳ Ｐゴシック"/>
      <family val="3"/>
    </font>
    <font>
      <sz val="10"/>
      <color theme="1"/>
      <name val="ＭＳ 明朝"/>
      <family val="1"/>
    </font>
    <font>
      <sz val="8"/>
      <color theme="1"/>
      <name val="ＭＳ Ｐゴシック"/>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dashed"/>
      <bottom style="thin"/>
    </border>
    <border>
      <left style="thin"/>
      <right style="double"/>
      <top style="thin"/>
      <bottom style="thin"/>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style="thin"/>
    </border>
    <border>
      <left style="thin"/>
      <right style="thin"/>
      <top>
        <color indexed="63"/>
      </top>
      <bottom style="thin"/>
    </border>
    <border>
      <left style="thin"/>
      <right style="thin"/>
      <top style="double"/>
      <bottom style="thin"/>
    </border>
    <border>
      <left style="thin"/>
      <right>
        <color indexed="63"/>
      </right>
      <top>
        <color indexed="63"/>
      </top>
      <bottom>
        <color indexed="63"/>
      </bottom>
    </border>
    <border>
      <left style="thin"/>
      <right style="thin"/>
      <top style="hair"/>
      <bottom style="hair"/>
    </border>
    <border>
      <left style="thin"/>
      <right>
        <color indexed="63"/>
      </right>
      <top>
        <color indexed="63"/>
      </top>
      <bottom style="double"/>
    </border>
    <border>
      <left style="thin"/>
      <right style="thin"/>
      <top>
        <color indexed="63"/>
      </top>
      <bottom style="double"/>
    </border>
    <border>
      <left style="thin"/>
      <right style="thin"/>
      <top style="thin"/>
      <bottom style="hair"/>
    </border>
    <border diagonalUp="1">
      <left style="thin"/>
      <right style="thin"/>
      <top style="hair"/>
      <bottom style="hair"/>
      <diagonal style="hair"/>
    </border>
    <border>
      <left style="thin"/>
      <right style="thin"/>
      <top style="hair"/>
      <bottom style="double"/>
    </border>
    <border>
      <left style="thin"/>
      <right style="double"/>
      <top style="thin"/>
      <bottom>
        <color indexed="63"/>
      </bottom>
    </border>
    <border>
      <left style="thin"/>
      <right style="double"/>
      <top>
        <color indexed="63"/>
      </top>
      <bottom style="thin"/>
    </border>
    <border>
      <left style="thin"/>
      <right style="thin"/>
      <top>
        <color indexed="63"/>
      </top>
      <bottom style="hair"/>
    </border>
    <border>
      <left style="double"/>
      <right>
        <color indexed="63"/>
      </right>
      <top style="thin"/>
      <bottom style="thin"/>
    </border>
    <border>
      <left style="thin"/>
      <right>
        <color indexed="63"/>
      </right>
      <top style="thin"/>
      <bottom style="dashed"/>
    </border>
    <border>
      <left style="thin"/>
      <right>
        <color indexed="63"/>
      </right>
      <top style="dashed"/>
      <bottom style="dashed"/>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double"/>
      <top style="thin"/>
      <bottom style="thin"/>
    </border>
    <border>
      <left style="thin"/>
      <right style="double"/>
      <top>
        <color indexed="63"/>
      </top>
      <bottom>
        <color indexed="63"/>
      </bottom>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ashed"/>
    </border>
    <border>
      <left>
        <color indexed="63"/>
      </left>
      <right style="thin"/>
      <top style="dashed"/>
      <bottom style="dashed"/>
    </border>
    <border>
      <left>
        <color indexed="63"/>
      </left>
      <right style="thin"/>
      <top style="dashed"/>
      <bottom style="thin"/>
    </border>
    <border>
      <left style="thin"/>
      <right style="thin"/>
      <top style="thin"/>
      <bottom style="dashed"/>
    </border>
    <border>
      <left style="double"/>
      <right style="double"/>
      <top style="thin"/>
      <bottom style="thin"/>
    </border>
    <border>
      <left style="thin"/>
      <right style="thin"/>
      <top style="dashed"/>
      <bottom style="dashed"/>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357">
    <xf numFmtId="0" fontId="0" fillId="0" borderId="0" xfId="0" applyAlignment="1">
      <alignment/>
    </xf>
    <xf numFmtId="0" fontId="4" fillId="0" borderId="0" xfId="0" applyFont="1" applyAlignment="1">
      <alignment vertical="center"/>
    </xf>
    <xf numFmtId="181" fontId="4" fillId="0" borderId="0" xfId="49" applyNumberFormat="1" applyFont="1" applyAlignment="1">
      <alignment vertical="center"/>
    </xf>
    <xf numFmtId="0" fontId="6" fillId="0" borderId="0" xfId="0" applyFont="1" applyAlignment="1">
      <alignment vertical="center"/>
    </xf>
    <xf numFmtId="0" fontId="8" fillId="0" borderId="0" xfId="0" applyFont="1" applyAlignment="1">
      <alignment vertical="center"/>
    </xf>
    <xf numFmtId="0" fontId="4" fillId="0" borderId="0" xfId="0" applyFont="1" applyAlignment="1" applyProtection="1">
      <alignment vertical="center"/>
      <protection locked="0"/>
    </xf>
    <xf numFmtId="38" fontId="4" fillId="0" borderId="0" xfId="49" applyFont="1" applyAlignment="1" applyProtection="1">
      <alignment vertical="center"/>
      <protection locked="0"/>
    </xf>
    <xf numFmtId="38" fontId="4" fillId="33" borderId="10" xfId="49" applyFont="1" applyFill="1" applyBorder="1" applyAlignment="1" applyProtection="1">
      <alignment horizontal="center" vertical="center"/>
      <protection locked="0"/>
    </xf>
    <xf numFmtId="38" fontId="4" fillId="33" borderId="11" xfId="49" applyFont="1" applyFill="1" applyBorder="1" applyAlignment="1" applyProtection="1">
      <alignment horizontal="center" vertical="center"/>
      <protection locked="0"/>
    </xf>
    <xf numFmtId="38" fontId="4" fillId="33" borderId="12" xfId="49" applyFont="1" applyFill="1" applyBorder="1" applyAlignment="1" applyProtection="1">
      <alignment horizontal="center" vertical="center"/>
      <protection locked="0"/>
    </xf>
    <xf numFmtId="38" fontId="5" fillId="0" borderId="11" xfId="49" applyFont="1" applyFill="1" applyBorder="1" applyAlignment="1" applyProtection="1">
      <alignment vertical="center"/>
      <protection locked="0"/>
    </xf>
    <xf numFmtId="38" fontId="5" fillId="0" borderId="12" xfId="49" applyFont="1" applyFill="1" applyBorder="1" applyAlignment="1" applyProtection="1">
      <alignment vertical="center"/>
      <protection locked="0"/>
    </xf>
    <xf numFmtId="38" fontId="5" fillId="0" borderId="13" xfId="49" applyFont="1" applyFill="1" applyBorder="1" applyAlignment="1" applyProtection="1">
      <alignment vertical="center"/>
      <protection locked="0"/>
    </xf>
    <xf numFmtId="0" fontId="10" fillId="0" borderId="0" xfId="0" applyFont="1" applyFill="1" applyAlignment="1">
      <alignment/>
    </xf>
    <xf numFmtId="38" fontId="5" fillId="0" borderId="0" xfId="49" applyFont="1" applyAlignment="1" applyProtection="1">
      <alignment horizontal="right" vertical="center"/>
      <protection locked="0"/>
    </xf>
    <xf numFmtId="0" fontId="4" fillId="0" borderId="0" xfId="0" applyFont="1" applyAlignment="1" applyProtection="1">
      <alignment vertical="center"/>
      <protection/>
    </xf>
    <xf numFmtId="181" fontId="4" fillId="0" borderId="0" xfId="49" applyNumberFormat="1" applyFont="1" applyAlignment="1" applyProtection="1">
      <alignment vertical="center"/>
      <protection/>
    </xf>
    <xf numFmtId="38" fontId="4" fillId="0" borderId="0" xfId="49" applyFont="1" applyAlignment="1" applyProtection="1">
      <alignment vertical="center"/>
      <protection/>
    </xf>
    <xf numFmtId="181" fontId="5" fillId="0" borderId="0" xfId="49" applyNumberFormat="1" applyFont="1" applyAlignment="1" applyProtection="1">
      <alignment horizontal="right" vertical="center"/>
      <protection/>
    </xf>
    <xf numFmtId="38" fontId="5" fillId="0" borderId="12" xfId="49"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xf>
    <xf numFmtId="0" fontId="4" fillId="33" borderId="14"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181" fontId="4" fillId="0" borderId="0" xfId="49" applyNumberFormat="1" applyFont="1" applyBorder="1" applyAlignment="1" applyProtection="1">
      <alignment horizontal="center" vertical="center"/>
      <protection/>
    </xf>
    <xf numFmtId="38" fontId="4" fillId="0" borderId="0" xfId="49" applyFont="1" applyFill="1" applyBorder="1" applyAlignment="1" applyProtection="1">
      <alignment horizontal="center" vertical="center"/>
      <protection locked="0"/>
    </xf>
    <xf numFmtId="38" fontId="4" fillId="0" borderId="0" xfId="49" applyFont="1" applyFill="1" applyBorder="1" applyAlignment="1" applyProtection="1">
      <alignment vertical="center"/>
      <protection locked="0"/>
    </xf>
    <xf numFmtId="38" fontId="5" fillId="0" borderId="0" xfId="49" applyFont="1" applyFill="1" applyBorder="1" applyAlignment="1" applyProtection="1">
      <alignment horizontal="right" vertical="center"/>
      <protection locked="0"/>
    </xf>
    <xf numFmtId="0" fontId="0" fillId="0" borderId="0" xfId="0" applyFill="1" applyBorder="1" applyAlignment="1">
      <alignment vertical="center"/>
    </xf>
    <xf numFmtId="38" fontId="4" fillId="0" borderId="0" xfId="49" applyFont="1" applyBorder="1" applyAlignment="1" applyProtection="1">
      <alignment horizontal="center" vertical="center"/>
      <protection/>
    </xf>
    <xf numFmtId="38" fontId="4" fillId="0" borderId="0" xfId="49" applyFont="1" applyBorder="1" applyAlignment="1" applyProtection="1">
      <alignment horizontal="center" vertical="center"/>
      <protection locked="0"/>
    </xf>
    <xf numFmtId="38" fontId="4" fillId="0" borderId="0" xfId="49" applyFont="1" applyBorder="1" applyAlignment="1" applyProtection="1">
      <alignment vertical="center"/>
      <protection locked="0"/>
    </xf>
    <xf numFmtId="38" fontId="5" fillId="0" borderId="0" xfId="49" applyFont="1" applyBorder="1" applyAlignment="1" applyProtection="1">
      <alignment horizontal="right" vertical="center"/>
      <protection locked="0"/>
    </xf>
    <xf numFmtId="181" fontId="4" fillId="0" borderId="0" xfId="49" applyNumberFormat="1" applyFont="1" applyAlignment="1" applyProtection="1">
      <alignment vertical="center"/>
      <protection locked="0"/>
    </xf>
    <xf numFmtId="38" fontId="5" fillId="0" borderId="11" xfId="49" applyFont="1" applyFill="1" applyBorder="1" applyAlignment="1" applyProtection="1">
      <alignment horizontal="right" vertical="center"/>
      <protection/>
    </xf>
    <xf numFmtId="38" fontId="5" fillId="0" borderId="13" xfId="49" applyFont="1" applyFill="1" applyBorder="1" applyAlignment="1" applyProtection="1">
      <alignment horizontal="right" vertical="center"/>
      <protection locked="0"/>
    </xf>
    <xf numFmtId="38" fontId="5" fillId="0" borderId="16" xfId="49" applyFont="1" applyFill="1" applyBorder="1" applyAlignment="1" applyProtection="1">
      <alignment horizontal="right" vertical="center"/>
      <protection locked="0"/>
    </xf>
    <xf numFmtId="0" fontId="4" fillId="0" borderId="17" xfId="0" applyFont="1" applyBorder="1" applyAlignment="1" applyProtection="1">
      <alignment vertical="center"/>
      <protection locked="0"/>
    </xf>
    <xf numFmtId="38" fontId="4" fillId="0" borderId="17" xfId="49" applyFont="1" applyFill="1" applyBorder="1" applyAlignment="1" applyProtection="1">
      <alignment vertical="center"/>
      <protection locked="0"/>
    </xf>
    <xf numFmtId="0" fontId="4" fillId="0" borderId="0" xfId="0" applyFont="1" applyAlignment="1">
      <alignment horizontal="right" vertical="center"/>
    </xf>
    <xf numFmtId="181" fontId="4" fillId="0" borderId="0" xfId="49" applyNumberFormat="1" applyFont="1" applyAlignment="1">
      <alignment horizontal="right" vertical="center"/>
    </xf>
    <xf numFmtId="38" fontId="4" fillId="0" borderId="0" xfId="49" applyFont="1" applyAlignment="1">
      <alignment vertical="center"/>
    </xf>
    <xf numFmtId="0" fontId="4" fillId="0" borderId="0" xfId="0" applyFont="1" applyAlignment="1" applyProtection="1">
      <alignment horizontal="left" vertical="center"/>
      <protection locked="0"/>
    </xf>
    <xf numFmtId="0" fontId="0" fillId="0" borderId="0" xfId="0" applyAlignment="1">
      <alignment vertical="center"/>
    </xf>
    <xf numFmtId="38" fontId="4" fillId="33" borderId="16" xfId="49" applyFont="1" applyFill="1" applyBorder="1" applyAlignment="1" applyProtection="1">
      <alignment horizontal="center" vertical="center"/>
      <protection locked="0"/>
    </xf>
    <xf numFmtId="38" fontId="7" fillId="33" borderId="18" xfId="49" applyFont="1" applyFill="1" applyBorder="1" applyAlignment="1" applyProtection="1">
      <alignment horizontal="center" vertical="center"/>
      <protection locked="0"/>
    </xf>
    <xf numFmtId="38" fontId="7" fillId="33" borderId="14" xfId="49" applyFont="1" applyFill="1" applyBorder="1" applyAlignment="1" applyProtection="1">
      <alignment horizontal="center" vertical="center"/>
      <protection locked="0"/>
    </xf>
    <xf numFmtId="38" fontId="7" fillId="33" borderId="19" xfId="49" applyFont="1" applyFill="1" applyBorder="1" applyAlignment="1" applyProtection="1">
      <alignment horizontal="center" vertical="center"/>
      <protection locked="0"/>
    </xf>
    <xf numFmtId="38" fontId="7" fillId="33" borderId="20" xfId="49" applyFont="1" applyFill="1" applyBorder="1" applyAlignment="1" applyProtection="1">
      <alignment horizontal="center" vertical="center"/>
      <protection locked="0"/>
    </xf>
    <xf numFmtId="38" fontId="5" fillId="0" borderId="11" xfId="49" applyFont="1" applyFill="1" applyBorder="1" applyAlignment="1" applyProtection="1">
      <alignment vertical="center"/>
      <protection/>
    </xf>
    <xf numFmtId="38" fontId="5" fillId="0" borderId="12" xfId="49" applyFont="1" applyFill="1" applyBorder="1" applyAlignment="1" applyProtection="1">
      <alignment vertical="center"/>
      <protection/>
    </xf>
    <xf numFmtId="38" fontId="4" fillId="0" borderId="0" xfId="49" applyFont="1" applyFill="1" applyAlignment="1" applyProtection="1">
      <alignment vertical="center"/>
      <protection locked="0"/>
    </xf>
    <xf numFmtId="0" fontId="11" fillId="0" borderId="0" xfId="0" applyFont="1" applyAlignment="1">
      <alignment vertical="center"/>
    </xf>
    <xf numFmtId="0" fontId="11" fillId="0" borderId="0" xfId="0" applyFont="1" applyAlignment="1" applyProtection="1">
      <alignment vertical="center"/>
      <protection locked="0"/>
    </xf>
    <xf numFmtId="38" fontId="4" fillId="33" borderId="13" xfId="49" applyFont="1" applyFill="1" applyBorder="1" applyAlignment="1" applyProtection="1">
      <alignment horizontal="center" vertical="center"/>
      <protection locked="0"/>
    </xf>
    <xf numFmtId="38" fontId="5" fillId="0" borderId="16" xfId="49" applyFont="1" applyFill="1" applyBorder="1" applyAlignment="1" applyProtection="1">
      <alignment vertical="center"/>
      <protection locked="0"/>
    </xf>
    <xf numFmtId="38" fontId="5" fillId="0" borderId="10" xfId="49" applyFont="1" applyFill="1" applyBorder="1" applyAlignment="1" applyProtection="1">
      <alignment vertical="center"/>
      <protection/>
    </xf>
    <xf numFmtId="0" fontId="11"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38" fontId="4" fillId="0" borderId="0" xfId="49" applyFont="1" applyFill="1" applyAlignment="1" applyProtection="1">
      <alignment vertical="center"/>
      <protection/>
    </xf>
    <xf numFmtId="0" fontId="0" fillId="0" borderId="0" xfId="0" applyAlignment="1" applyProtection="1">
      <alignment vertical="center"/>
      <protection locked="0"/>
    </xf>
    <xf numFmtId="38" fontId="5" fillId="0" borderId="0" xfId="49" applyFont="1" applyAlignment="1">
      <alignment horizontal="right" vertical="center"/>
    </xf>
    <xf numFmtId="38" fontId="4" fillId="33" borderId="12" xfId="49" applyFont="1" applyFill="1" applyBorder="1" applyAlignment="1">
      <alignment horizontal="center" vertical="center"/>
    </xf>
    <xf numFmtId="38" fontId="5" fillId="0" borderId="14" xfId="49" applyFont="1" applyFill="1" applyBorder="1" applyAlignment="1">
      <alignment vertical="center"/>
    </xf>
    <xf numFmtId="187" fontId="4" fillId="0" borderId="0" xfId="0" applyNumberFormat="1" applyFont="1" applyAlignment="1">
      <alignment vertical="center"/>
    </xf>
    <xf numFmtId="38" fontId="5" fillId="0" borderId="21" xfId="49" applyFont="1" applyFill="1" applyBorder="1" applyAlignment="1">
      <alignment vertical="center"/>
    </xf>
    <xf numFmtId="40" fontId="5" fillId="0" borderId="21" xfId="49" applyNumberFormat="1" applyFont="1" applyFill="1" applyBorder="1" applyAlignment="1">
      <alignment vertical="center"/>
    </xf>
    <xf numFmtId="0" fontId="7" fillId="33" borderId="22" xfId="0" applyFont="1" applyFill="1" applyBorder="1" applyAlignment="1">
      <alignment horizontal="distributed" vertical="center"/>
    </xf>
    <xf numFmtId="0" fontId="5" fillId="33" borderId="14" xfId="0" applyFont="1" applyFill="1" applyBorder="1" applyAlignment="1">
      <alignment horizontal="distributed" vertical="center" indent="1"/>
    </xf>
    <xf numFmtId="38" fontId="5" fillId="0" borderId="14" xfId="49" applyFont="1" applyFill="1" applyBorder="1" applyAlignment="1" applyProtection="1">
      <alignment vertical="center"/>
      <protection locked="0"/>
    </xf>
    <xf numFmtId="40" fontId="5" fillId="0" borderId="14" xfId="49" applyNumberFormat="1" applyFont="1" applyFill="1" applyBorder="1" applyAlignment="1">
      <alignment vertical="center"/>
    </xf>
    <xf numFmtId="0" fontId="5" fillId="33" borderId="23" xfId="0" applyFont="1" applyFill="1" applyBorder="1" applyAlignment="1">
      <alignment horizontal="distributed" vertical="center" indent="1"/>
    </xf>
    <xf numFmtId="38" fontId="5" fillId="0" borderId="23" xfId="49" applyFont="1" applyFill="1" applyBorder="1" applyAlignment="1">
      <alignment vertical="center"/>
    </xf>
    <xf numFmtId="38" fontId="5" fillId="0" borderId="23" xfId="49" applyFont="1" applyFill="1" applyBorder="1" applyAlignment="1" applyProtection="1">
      <alignment vertical="center"/>
      <protection locked="0"/>
    </xf>
    <xf numFmtId="40" fontId="5" fillId="0" borderId="23" xfId="49" applyNumberFormat="1" applyFont="1" applyFill="1" applyBorder="1" applyAlignment="1">
      <alignment vertical="center"/>
    </xf>
    <xf numFmtId="0" fontId="7" fillId="33" borderId="24" xfId="0" applyFont="1" applyFill="1" applyBorder="1" applyAlignment="1">
      <alignment horizontal="distributed" vertical="center"/>
    </xf>
    <xf numFmtId="0" fontId="5" fillId="33" borderId="25" xfId="0" applyFont="1" applyFill="1" applyBorder="1" applyAlignment="1">
      <alignment horizontal="distributed" vertical="center" wrapText="1" indent="1"/>
    </xf>
    <xf numFmtId="38" fontId="5" fillId="0" borderId="25" xfId="49" applyFont="1" applyFill="1" applyBorder="1" applyAlignment="1">
      <alignment vertical="center"/>
    </xf>
    <xf numFmtId="38" fontId="5" fillId="0" borderId="25" xfId="49" applyFont="1" applyFill="1" applyBorder="1" applyAlignment="1" applyProtection="1">
      <alignment vertical="center"/>
      <protection locked="0"/>
    </xf>
    <xf numFmtId="38" fontId="5" fillId="0" borderId="25" xfId="49" applyFont="1" applyFill="1" applyBorder="1" applyAlignment="1" applyProtection="1">
      <alignment horizontal="right" vertical="center"/>
      <protection locked="0"/>
    </xf>
    <xf numFmtId="40" fontId="5" fillId="0" borderId="25" xfId="49" applyNumberFormat="1" applyFont="1" applyFill="1" applyBorder="1" applyAlignment="1">
      <alignment vertical="center"/>
    </xf>
    <xf numFmtId="40" fontId="5" fillId="0" borderId="25" xfId="49" applyNumberFormat="1" applyFont="1" applyFill="1" applyBorder="1" applyAlignment="1">
      <alignment horizontal="right" vertical="center"/>
    </xf>
    <xf numFmtId="0" fontId="5" fillId="33" borderId="25" xfId="0" applyFont="1" applyFill="1" applyBorder="1" applyAlignment="1">
      <alignment horizontal="distributed" vertical="center" indent="1"/>
    </xf>
    <xf numFmtId="0" fontId="5" fillId="33" borderId="26" xfId="0" applyFont="1" applyFill="1" applyBorder="1" applyAlignment="1">
      <alignment horizontal="center" vertical="center" wrapText="1"/>
    </xf>
    <xf numFmtId="38" fontId="5" fillId="0" borderId="26" xfId="49" applyFont="1" applyFill="1" applyBorder="1" applyAlignment="1">
      <alignment vertical="center"/>
    </xf>
    <xf numFmtId="38" fontId="5" fillId="0" borderId="26" xfId="49" applyFont="1" applyFill="1" applyBorder="1" applyAlignment="1" applyProtection="1">
      <alignment vertical="center"/>
      <protection locked="0"/>
    </xf>
    <xf numFmtId="40" fontId="5" fillId="0" borderId="26" xfId="49" applyNumberFormat="1" applyFont="1" applyFill="1" applyBorder="1" applyAlignment="1">
      <alignment vertical="center"/>
    </xf>
    <xf numFmtId="0" fontId="5" fillId="33" borderId="23" xfId="0" applyFont="1" applyFill="1" applyBorder="1" applyAlignment="1">
      <alignment horizontal="distributed" vertical="center" wrapText="1" indent="1"/>
    </xf>
    <xf numFmtId="38" fontId="5" fillId="0" borderId="27" xfId="49" applyFont="1" applyFill="1" applyBorder="1" applyAlignment="1">
      <alignment vertical="center"/>
    </xf>
    <xf numFmtId="38" fontId="5" fillId="0" borderId="27" xfId="49" applyFont="1" applyFill="1" applyBorder="1" applyAlignment="1" applyProtection="1">
      <alignment vertical="center"/>
      <protection locked="0"/>
    </xf>
    <xf numFmtId="40" fontId="5" fillId="0" borderId="27" xfId="49" applyNumberFormat="1" applyFont="1" applyFill="1" applyBorder="1" applyAlignment="1">
      <alignment vertical="center"/>
    </xf>
    <xf numFmtId="0" fontId="5" fillId="33" borderId="23" xfId="0" applyFont="1" applyFill="1" applyBorder="1" applyAlignment="1">
      <alignment horizontal="center" vertical="center" wrapText="1"/>
    </xf>
    <xf numFmtId="0" fontId="5" fillId="33" borderId="28" xfId="0" applyFont="1" applyFill="1" applyBorder="1" applyAlignment="1">
      <alignment horizontal="center" vertical="center" wrapText="1"/>
    </xf>
    <xf numFmtId="38" fontId="5" fillId="0" borderId="28" xfId="49" applyFont="1" applyFill="1" applyBorder="1" applyAlignment="1">
      <alignment vertical="center"/>
    </xf>
    <xf numFmtId="38" fontId="5" fillId="0" borderId="28" xfId="49" applyFont="1" applyFill="1" applyBorder="1" applyAlignment="1" applyProtection="1">
      <alignment vertical="center"/>
      <protection locked="0"/>
    </xf>
    <xf numFmtId="40" fontId="5" fillId="0" borderId="28" xfId="49" applyNumberFormat="1" applyFont="1" applyFill="1" applyBorder="1" applyAlignment="1">
      <alignment vertical="center"/>
    </xf>
    <xf numFmtId="38" fontId="5" fillId="0" borderId="21" xfId="49" applyFont="1" applyFill="1" applyBorder="1" applyAlignment="1" applyProtection="1">
      <alignment vertical="center"/>
      <protection locked="0"/>
    </xf>
    <xf numFmtId="0" fontId="5" fillId="0" borderId="0" xfId="0" applyFont="1" applyAlignment="1" applyProtection="1">
      <alignment vertical="center"/>
      <protection/>
    </xf>
    <xf numFmtId="38" fontId="4" fillId="0" borderId="0" xfId="49" applyFont="1" applyFill="1" applyAlignment="1">
      <alignment vertical="center"/>
    </xf>
    <xf numFmtId="38" fontId="5" fillId="0" borderId="0" xfId="49" applyFont="1" applyFill="1" applyAlignment="1">
      <alignment horizontal="right" vertical="center"/>
    </xf>
    <xf numFmtId="181" fontId="4" fillId="0" borderId="0" xfId="49" applyNumberFormat="1" applyFont="1" applyAlignment="1" applyProtection="1">
      <alignment horizontal="center" vertical="center"/>
      <protection/>
    </xf>
    <xf numFmtId="181" fontId="5" fillId="33" borderId="11" xfId="49" applyNumberFormat="1" applyFont="1" applyFill="1" applyBorder="1" applyAlignment="1" applyProtection="1">
      <alignment horizontal="center" vertical="center"/>
      <protection/>
    </xf>
    <xf numFmtId="181" fontId="5" fillId="33" borderId="12" xfId="49" applyNumberFormat="1" applyFont="1" applyFill="1" applyBorder="1" applyAlignment="1" applyProtection="1">
      <alignment horizontal="center" vertical="center"/>
      <protection/>
    </xf>
    <xf numFmtId="38" fontId="5" fillId="33" borderId="12" xfId="49" applyFont="1" applyFill="1" applyBorder="1" applyAlignment="1" applyProtection="1">
      <alignment horizontal="center" vertical="center"/>
      <protection/>
    </xf>
    <xf numFmtId="181" fontId="5" fillId="33" borderId="29" xfId="49" applyNumberFormat="1" applyFont="1" applyFill="1" applyBorder="1" applyAlignment="1" applyProtection="1">
      <alignment horizontal="center" vertical="center"/>
      <protection/>
    </xf>
    <xf numFmtId="181" fontId="5" fillId="33" borderId="10" xfId="49" applyNumberFormat="1" applyFont="1" applyFill="1" applyBorder="1" applyAlignment="1" applyProtection="1">
      <alignment horizontal="center" vertical="center"/>
      <protection/>
    </xf>
    <xf numFmtId="181" fontId="5" fillId="33" borderId="14" xfId="49" applyNumberFormat="1" applyFont="1" applyFill="1" applyBorder="1" applyAlignment="1" applyProtection="1">
      <alignment horizontal="center" vertical="center"/>
      <protection/>
    </xf>
    <xf numFmtId="181" fontId="5" fillId="33" borderId="30" xfId="49" applyNumberFormat="1" applyFont="1" applyFill="1" applyBorder="1" applyAlignment="1" applyProtection="1">
      <alignment horizontal="center" vertical="center"/>
      <protection/>
    </xf>
    <xf numFmtId="181" fontId="5" fillId="33" borderId="20" xfId="49" applyNumberFormat="1" applyFont="1" applyFill="1" applyBorder="1" applyAlignment="1" applyProtection="1">
      <alignment horizontal="center" vertical="center"/>
      <protection/>
    </xf>
    <xf numFmtId="0" fontId="7" fillId="33" borderId="13" xfId="0" applyFont="1" applyFill="1" applyBorder="1" applyAlignment="1" applyProtection="1">
      <alignment horizontal="distributed" vertical="center" indent="1"/>
      <protection/>
    </xf>
    <xf numFmtId="189" fontId="5" fillId="0" borderId="11" xfId="49" applyNumberFormat="1" applyFont="1" applyFill="1" applyBorder="1" applyAlignment="1" applyProtection="1">
      <alignment horizontal="right" vertical="center"/>
      <protection/>
    </xf>
    <xf numFmtId="189" fontId="5" fillId="0" borderId="12" xfId="49" applyNumberFormat="1" applyFont="1" applyFill="1" applyBorder="1" applyAlignment="1" applyProtection="1">
      <alignment horizontal="right" vertical="center"/>
      <protection/>
    </xf>
    <xf numFmtId="181" fontId="5" fillId="0" borderId="16" xfId="49" applyNumberFormat="1" applyFont="1" applyFill="1" applyBorder="1" applyAlignment="1" applyProtection="1">
      <alignment horizontal="right" vertical="center"/>
      <protection/>
    </xf>
    <xf numFmtId="189" fontId="5" fillId="0" borderId="10" xfId="49" applyNumberFormat="1" applyFont="1" applyFill="1" applyBorder="1" applyAlignment="1" applyProtection="1">
      <alignment horizontal="right" vertical="center"/>
      <protection/>
    </xf>
    <xf numFmtId="181" fontId="5" fillId="0" borderId="12" xfId="49" applyNumberFormat="1" applyFont="1" applyFill="1" applyBorder="1" applyAlignment="1" applyProtection="1">
      <alignment horizontal="right" vertical="center"/>
      <protection/>
    </xf>
    <xf numFmtId="0" fontId="7" fillId="33" borderId="13" xfId="0" applyFont="1" applyFill="1" applyBorder="1" applyAlignment="1" applyProtection="1">
      <alignment horizontal="center" vertical="center"/>
      <protection/>
    </xf>
    <xf numFmtId="181" fontId="4" fillId="0" borderId="0" xfId="49" applyNumberFormat="1" applyFont="1" applyFill="1" applyAlignment="1" applyProtection="1">
      <alignment horizontal="center" vertical="center"/>
      <protection/>
    </xf>
    <xf numFmtId="181" fontId="4" fillId="0" borderId="0" xfId="49" applyNumberFormat="1" applyFont="1" applyFill="1" applyAlignment="1" applyProtection="1">
      <alignment vertical="center"/>
      <protection/>
    </xf>
    <xf numFmtId="0" fontId="4" fillId="0" borderId="0" xfId="0" applyFont="1" applyFill="1" applyAlignment="1" applyProtection="1">
      <alignment vertical="center"/>
      <protection/>
    </xf>
    <xf numFmtId="181" fontId="5" fillId="0" borderId="0" xfId="49" applyNumberFormat="1" applyFont="1" applyFill="1" applyAlignment="1" applyProtection="1">
      <alignment horizontal="right" vertical="center"/>
      <protection/>
    </xf>
    <xf numFmtId="0" fontId="9" fillId="33" borderId="23" xfId="0" applyFont="1" applyFill="1" applyBorder="1" applyAlignment="1">
      <alignment horizontal="distributed" vertical="center" wrapText="1" indent="1"/>
    </xf>
    <xf numFmtId="38" fontId="5" fillId="0" borderId="25" xfId="49" applyFont="1" applyFill="1" applyBorder="1" applyAlignment="1">
      <alignment horizontal="right" vertical="center"/>
    </xf>
    <xf numFmtId="187" fontId="4" fillId="0" borderId="0" xfId="0" applyNumberFormat="1" applyFont="1" applyFill="1" applyAlignment="1">
      <alignment vertical="center"/>
    </xf>
    <xf numFmtId="40" fontId="5" fillId="0" borderId="31" xfId="49" applyNumberFormat="1" applyFont="1" applyFill="1" applyBorder="1" applyAlignment="1">
      <alignment vertical="center"/>
    </xf>
    <xf numFmtId="38" fontId="5" fillId="0" borderId="11" xfId="49" applyFont="1" applyFill="1" applyBorder="1" applyAlignment="1" applyProtection="1">
      <alignment horizontal="right" vertical="center"/>
      <protection locked="0"/>
    </xf>
    <xf numFmtId="38" fontId="5" fillId="0" borderId="12" xfId="49" applyFont="1" applyFill="1" applyBorder="1" applyAlignment="1" applyProtection="1">
      <alignment horizontal="right" vertical="center"/>
      <protection/>
    </xf>
    <xf numFmtId="40" fontId="56" fillId="0" borderId="21" xfId="49" applyNumberFormat="1" applyFont="1" applyFill="1" applyBorder="1" applyAlignment="1">
      <alignment vertical="center"/>
    </xf>
    <xf numFmtId="0" fontId="4" fillId="0" borderId="12" xfId="0" applyFont="1" applyBorder="1" applyAlignment="1" applyProtection="1">
      <alignment vertical="center"/>
      <protection/>
    </xf>
    <xf numFmtId="0" fontId="5"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5" fillId="0" borderId="0" xfId="0" applyFont="1" applyAlignment="1" applyProtection="1">
      <alignment horizontal="left"/>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vertical="center" wrapText="1"/>
      <protection/>
    </xf>
    <xf numFmtId="38" fontId="7" fillId="0" borderId="0" xfId="49" applyFont="1" applyAlignment="1">
      <alignment vertical="center"/>
    </xf>
    <xf numFmtId="38" fontId="14" fillId="0" borderId="0" xfId="49" applyFont="1" applyAlignment="1">
      <alignment vertical="center"/>
    </xf>
    <xf numFmtId="0" fontId="14" fillId="0" borderId="0" xfId="0" applyFont="1" applyAlignment="1">
      <alignment vertical="center"/>
    </xf>
    <xf numFmtId="0" fontId="13" fillId="0" borderId="0" xfId="0" applyFont="1" applyAlignment="1">
      <alignment vertical="center"/>
    </xf>
    <xf numFmtId="181" fontId="14" fillId="0" borderId="0" xfId="49" applyNumberFormat="1" applyFont="1" applyAlignment="1">
      <alignment vertical="center"/>
    </xf>
    <xf numFmtId="0" fontId="57" fillId="0" borderId="0" xfId="0" applyFont="1" applyAlignment="1">
      <alignment vertical="center"/>
    </xf>
    <xf numFmtId="0" fontId="6" fillId="0" borderId="0" xfId="0" applyFont="1" applyAlignment="1">
      <alignment vertical="top"/>
    </xf>
    <xf numFmtId="0" fontId="58" fillId="33" borderId="12" xfId="0" applyFont="1" applyFill="1" applyBorder="1" applyAlignment="1">
      <alignment horizontal="right" vertical="center"/>
    </xf>
    <xf numFmtId="181" fontId="58" fillId="0" borderId="13" xfId="49" applyNumberFormat="1" applyFont="1" applyFill="1" applyBorder="1" applyAlignment="1" applyProtection="1">
      <alignment vertical="center"/>
      <protection locked="0"/>
    </xf>
    <xf numFmtId="181" fontId="58" fillId="0" borderId="11" xfId="49" applyNumberFormat="1" applyFont="1" applyFill="1" applyBorder="1" applyAlignment="1" applyProtection="1">
      <alignment vertical="center"/>
      <protection/>
    </xf>
    <xf numFmtId="181" fontId="58" fillId="0" borderId="12" xfId="49" applyNumberFormat="1" applyFont="1" applyFill="1" applyBorder="1" applyAlignment="1" applyProtection="1">
      <alignment vertical="center"/>
      <protection locked="0"/>
    </xf>
    <xf numFmtId="181" fontId="58" fillId="0" borderId="16" xfId="49" applyNumberFormat="1" applyFont="1" applyFill="1" applyBorder="1" applyAlignment="1" applyProtection="1">
      <alignment vertical="center"/>
      <protection locked="0"/>
    </xf>
    <xf numFmtId="181" fontId="58" fillId="0" borderId="10" xfId="49" applyNumberFormat="1" applyFont="1" applyFill="1" applyBorder="1" applyAlignment="1" applyProtection="1">
      <alignment horizontal="right" vertical="center"/>
      <protection locked="0"/>
    </xf>
    <xf numFmtId="181" fontId="58" fillId="0" borderId="12" xfId="49" applyNumberFormat="1" applyFont="1" applyFill="1" applyBorder="1" applyAlignment="1" applyProtection="1">
      <alignment horizontal="right" vertical="center"/>
      <protection locked="0"/>
    </xf>
    <xf numFmtId="181" fontId="58" fillId="0" borderId="13" xfId="49" applyNumberFormat="1" applyFont="1" applyFill="1" applyBorder="1" applyAlignment="1" applyProtection="1">
      <alignment horizontal="right" vertical="center"/>
      <protection/>
    </xf>
    <xf numFmtId="181" fontId="58" fillId="0" borderId="11" xfId="49" applyNumberFormat="1" applyFont="1" applyFill="1" applyBorder="1" applyAlignment="1" applyProtection="1">
      <alignment horizontal="right" vertical="center"/>
      <protection locked="0"/>
    </xf>
    <xf numFmtId="181" fontId="58" fillId="0" borderId="16" xfId="49" applyNumberFormat="1" applyFont="1" applyBorder="1" applyAlignment="1" applyProtection="1">
      <alignment horizontal="right" vertical="center"/>
      <protection/>
    </xf>
    <xf numFmtId="181" fontId="58" fillId="0" borderId="11" xfId="49" applyNumberFormat="1" applyFont="1" applyFill="1" applyBorder="1" applyAlignment="1" applyProtection="1">
      <alignment horizontal="right" vertical="center"/>
      <protection/>
    </xf>
    <xf numFmtId="38" fontId="56" fillId="0" borderId="11" xfId="49" applyFont="1" applyFill="1" applyBorder="1" applyAlignment="1" applyProtection="1">
      <alignment vertical="center"/>
      <protection locked="0"/>
    </xf>
    <xf numFmtId="38" fontId="56" fillId="0" borderId="10" xfId="49" applyFont="1" applyFill="1" applyBorder="1" applyAlignment="1" applyProtection="1">
      <alignment vertical="center"/>
      <protection locked="0"/>
    </xf>
    <xf numFmtId="38" fontId="56" fillId="0" borderId="12" xfId="49" applyFont="1" applyFill="1" applyBorder="1" applyAlignment="1" applyProtection="1">
      <alignment vertical="center"/>
      <protection locked="0"/>
    </xf>
    <xf numFmtId="38" fontId="56" fillId="0" borderId="32" xfId="49" applyFont="1" applyFill="1" applyBorder="1" applyAlignment="1" applyProtection="1">
      <alignment vertical="center"/>
      <protection locked="0"/>
    </xf>
    <xf numFmtId="0" fontId="56" fillId="0" borderId="0" xfId="0" applyFont="1" applyFill="1" applyAlignment="1">
      <alignment horizontal="left" vertical="center"/>
    </xf>
    <xf numFmtId="38" fontId="56" fillId="0" borderId="11" xfId="49" applyFont="1" applyFill="1" applyBorder="1" applyAlignment="1" applyProtection="1">
      <alignment horizontal="right" vertical="center"/>
      <protection locked="0"/>
    </xf>
    <xf numFmtId="38" fontId="56" fillId="0" borderId="10" xfId="49" applyFont="1" applyFill="1" applyBorder="1" applyAlignment="1" applyProtection="1">
      <alignment horizontal="right" vertical="center"/>
      <protection locked="0"/>
    </xf>
    <xf numFmtId="38" fontId="56" fillId="0" borderId="12" xfId="49" applyFont="1" applyFill="1" applyBorder="1" applyAlignment="1" applyProtection="1">
      <alignment horizontal="right" vertical="center"/>
      <protection locked="0"/>
    </xf>
    <xf numFmtId="38" fontId="56" fillId="33" borderId="12" xfId="49"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38" fontId="7" fillId="33" borderId="13" xfId="49" applyFont="1" applyFill="1" applyBorder="1" applyAlignment="1" applyProtection="1">
      <alignment horizontal="center" vertical="center"/>
      <protection/>
    </xf>
    <xf numFmtId="38" fontId="7" fillId="33" borderId="10" xfId="49" applyFont="1" applyFill="1" applyBorder="1" applyAlignment="1" applyProtection="1">
      <alignment horizontal="center" vertical="center"/>
      <protection/>
    </xf>
    <xf numFmtId="38" fontId="7" fillId="33" borderId="11" xfId="49" applyFont="1" applyFill="1" applyBorder="1" applyAlignment="1" applyProtection="1">
      <alignment horizontal="center" vertical="center"/>
      <protection/>
    </xf>
    <xf numFmtId="38" fontId="7" fillId="33" borderId="16" xfId="49" applyFont="1" applyFill="1" applyBorder="1" applyAlignment="1" applyProtection="1">
      <alignment horizontal="center" vertical="center"/>
      <protection/>
    </xf>
    <xf numFmtId="38" fontId="7" fillId="33" borderId="12" xfId="49" applyFont="1" applyFill="1" applyBorder="1" applyAlignment="1" applyProtection="1">
      <alignment horizontal="center" vertical="center"/>
      <protection/>
    </xf>
    <xf numFmtId="0" fontId="59" fillId="0" borderId="0" xfId="0" applyFont="1" applyAlignment="1">
      <alignment vertical="center"/>
    </xf>
    <xf numFmtId="0" fontId="57" fillId="0" borderId="0" xfId="0" applyFont="1" applyAlignment="1">
      <alignment vertical="top"/>
    </xf>
    <xf numFmtId="0" fontId="60" fillId="0" borderId="0" xfId="0" applyFont="1" applyAlignment="1">
      <alignment vertical="center"/>
    </xf>
    <xf numFmtId="38" fontId="61" fillId="0" borderId="0" xfId="49" applyFont="1" applyAlignment="1" applyProtection="1">
      <alignment vertical="center"/>
      <protection locked="0"/>
    </xf>
    <xf numFmtId="38" fontId="56" fillId="0" borderId="0" xfId="49" applyFont="1" applyAlignment="1" applyProtection="1">
      <alignment horizontal="right" vertical="center"/>
      <protection locked="0"/>
    </xf>
    <xf numFmtId="0" fontId="58" fillId="0" borderId="12" xfId="0" applyFont="1" applyFill="1" applyBorder="1" applyAlignment="1">
      <alignment horizontal="center" vertical="center" wrapText="1"/>
    </xf>
    <xf numFmtId="38" fontId="56" fillId="0" borderId="36" xfId="49" applyFont="1" applyFill="1" applyBorder="1" applyAlignment="1" applyProtection="1">
      <alignment vertical="center"/>
      <protection locked="0"/>
    </xf>
    <xf numFmtId="38" fontId="56" fillId="33" borderId="17" xfId="49" applyFont="1" applyFill="1" applyBorder="1" applyAlignment="1" applyProtection="1">
      <alignment horizontal="center" vertical="center"/>
      <protection locked="0"/>
    </xf>
    <xf numFmtId="38" fontId="56" fillId="33" borderId="37" xfId="49" applyFont="1" applyFill="1" applyBorder="1" applyAlignment="1" applyProtection="1">
      <alignment horizontal="center" vertical="center"/>
      <protection locked="0"/>
    </xf>
    <xf numFmtId="38" fontId="56" fillId="33" borderId="13" xfId="49" applyFont="1" applyFill="1" applyBorder="1" applyAlignment="1" applyProtection="1">
      <alignment horizontal="center" vertical="center"/>
      <protection locked="0"/>
    </xf>
    <xf numFmtId="0" fontId="61" fillId="0" borderId="0" xfId="0" applyFont="1" applyAlignment="1">
      <alignment vertical="center"/>
    </xf>
    <xf numFmtId="181" fontId="61" fillId="0" borderId="0" xfId="49" applyNumberFormat="1" applyFont="1" applyAlignment="1">
      <alignment vertical="center"/>
    </xf>
    <xf numFmtId="181" fontId="56" fillId="0" borderId="0" xfId="49" applyNumberFormat="1" applyFont="1" applyAlignment="1">
      <alignment horizontal="right" vertical="center"/>
    </xf>
    <xf numFmtId="181" fontId="61" fillId="33" borderId="37" xfId="49" applyNumberFormat="1" applyFont="1" applyFill="1" applyBorder="1" applyAlignment="1">
      <alignment horizontal="center" vertical="center"/>
    </xf>
    <xf numFmtId="181" fontId="61" fillId="33" borderId="11" xfId="49" applyNumberFormat="1" applyFont="1" applyFill="1" applyBorder="1" applyAlignment="1">
      <alignment horizontal="center" vertical="center"/>
    </xf>
    <xf numFmtId="181" fontId="61" fillId="33" borderId="12" xfId="49" applyNumberFormat="1" applyFont="1" applyFill="1" applyBorder="1" applyAlignment="1">
      <alignment horizontal="center" vertical="center"/>
    </xf>
    <xf numFmtId="181" fontId="61" fillId="33" borderId="16" xfId="49" applyNumberFormat="1" applyFont="1" applyFill="1" applyBorder="1" applyAlignment="1">
      <alignment horizontal="center" vertical="center"/>
    </xf>
    <xf numFmtId="181" fontId="61" fillId="33" borderId="10" xfId="49" applyNumberFormat="1" applyFont="1" applyFill="1" applyBorder="1" applyAlignment="1">
      <alignment horizontal="center" vertical="center"/>
    </xf>
    <xf numFmtId="181" fontId="61" fillId="33" borderId="13" xfId="49" applyNumberFormat="1" applyFont="1" applyFill="1" applyBorder="1" applyAlignment="1">
      <alignment horizontal="center" vertical="center"/>
    </xf>
    <xf numFmtId="181" fontId="61" fillId="33" borderId="38" xfId="49" applyNumberFormat="1" applyFont="1" applyFill="1" applyBorder="1" applyAlignment="1">
      <alignment horizontal="center" vertical="center"/>
    </xf>
    <xf numFmtId="181" fontId="58" fillId="0" borderId="10" xfId="49" applyNumberFormat="1" applyFont="1" applyBorder="1" applyAlignment="1" applyProtection="1">
      <alignment horizontal="right" vertical="center"/>
      <protection/>
    </xf>
    <xf numFmtId="181" fontId="58" fillId="0" borderId="10" xfId="49" applyNumberFormat="1" applyFont="1" applyFill="1" applyBorder="1" applyAlignment="1" applyProtection="1">
      <alignment vertical="center"/>
      <protection locked="0"/>
    </xf>
    <xf numFmtId="181" fontId="58" fillId="0" borderId="13" xfId="49" applyNumberFormat="1" applyFont="1" applyFill="1" applyBorder="1" applyAlignment="1" applyProtection="1">
      <alignment vertical="center"/>
      <protection/>
    </xf>
    <xf numFmtId="181" fontId="58" fillId="0" borderId="11" xfId="49" applyNumberFormat="1" applyFont="1" applyFill="1" applyBorder="1" applyAlignment="1" applyProtection="1">
      <alignment vertical="center"/>
      <protection locked="0"/>
    </xf>
    <xf numFmtId="181" fontId="58" fillId="0" borderId="16" xfId="49" applyNumberFormat="1" applyFont="1" applyFill="1" applyBorder="1" applyAlignment="1" applyProtection="1">
      <alignment vertical="center"/>
      <protection/>
    </xf>
    <xf numFmtId="181" fontId="58" fillId="0" borderId="10" xfId="49" applyNumberFormat="1" applyFont="1" applyFill="1" applyBorder="1" applyAlignment="1" applyProtection="1">
      <alignment vertical="center"/>
      <protection/>
    </xf>
    <xf numFmtId="181" fontId="58" fillId="0" borderId="16" xfId="49" applyNumberFormat="1" applyFont="1" applyFill="1" applyBorder="1" applyAlignment="1" applyProtection="1">
      <alignment horizontal="right" vertical="center"/>
      <protection/>
    </xf>
    <xf numFmtId="181" fontId="58" fillId="0" borderId="10" xfId="49" applyNumberFormat="1" applyFont="1" applyFill="1" applyBorder="1" applyAlignment="1" applyProtection="1">
      <alignment horizontal="right" vertical="center"/>
      <protection/>
    </xf>
    <xf numFmtId="181" fontId="58" fillId="0" borderId="13" xfId="49" applyNumberFormat="1" applyFont="1" applyFill="1" applyBorder="1" applyAlignment="1" applyProtection="1">
      <alignment horizontal="right" vertical="center" wrapText="1"/>
      <protection locked="0"/>
    </xf>
    <xf numFmtId="181" fontId="58" fillId="0" borderId="11" xfId="49" applyNumberFormat="1" applyFont="1" applyFill="1" applyBorder="1" applyAlignment="1" applyProtection="1">
      <alignment horizontal="right" vertical="center" wrapText="1"/>
      <protection/>
    </xf>
    <xf numFmtId="181" fontId="58" fillId="0" borderId="12" xfId="49" applyNumberFormat="1" applyFont="1" applyFill="1" applyBorder="1" applyAlignment="1" applyProtection="1">
      <alignment horizontal="right" vertical="center" wrapText="1"/>
      <protection locked="0"/>
    </xf>
    <xf numFmtId="181" fontId="58" fillId="0" borderId="16" xfId="49" applyNumberFormat="1" applyFont="1" applyFill="1" applyBorder="1" applyAlignment="1" applyProtection="1">
      <alignment horizontal="right" vertical="center" wrapText="1"/>
      <protection locked="0"/>
    </xf>
    <xf numFmtId="181" fontId="58" fillId="0" borderId="10" xfId="49" applyNumberFormat="1" applyFont="1" applyFill="1" applyBorder="1" applyAlignment="1" applyProtection="1">
      <alignment horizontal="right" vertical="center" wrapText="1"/>
      <protection locked="0"/>
    </xf>
    <xf numFmtId="181" fontId="58" fillId="0" borderId="13" xfId="49" applyNumberFormat="1" applyFont="1" applyFill="1" applyBorder="1" applyAlignment="1" applyProtection="1">
      <alignment horizontal="right" vertical="center" wrapText="1"/>
      <protection/>
    </xf>
    <xf numFmtId="181" fontId="58" fillId="0" borderId="11" xfId="49" applyNumberFormat="1" applyFont="1" applyFill="1" applyBorder="1" applyAlignment="1" applyProtection="1">
      <alignment horizontal="right" vertical="center" wrapText="1"/>
      <protection locked="0"/>
    </xf>
    <xf numFmtId="181" fontId="58" fillId="0" borderId="16" xfId="49" applyNumberFormat="1" applyFont="1" applyBorder="1" applyAlignment="1" applyProtection="1">
      <alignment horizontal="right" vertical="center" wrapText="1"/>
      <protection/>
    </xf>
    <xf numFmtId="181" fontId="58" fillId="0" borderId="10" xfId="49" applyNumberFormat="1" applyFont="1" applyBorder="1" applyAlignment="1" applyProtection="1">
      <alignment horizontal="right" vertical="center" wrapText="1"/>
      <protection/>
    </xf>
    <xf numFmtId="0" fontId="62" fillId="0" borderId="0" xfId="0" applyFont="1" applyAlignment="1">
      <alignment vertical="center"/>
    </xf>
    <xf numFmtId="0" fontId="61" fillId="0" borderId="0" xfId="0" applyFont="1" applyAlignment="1" applyProtection="1">
      <alignment vertical="center"/>
      <protection locked="0"/>
    </xf>
    <xf numFmtId="181" fontId="61" fillId="0" borderId="0" xfId="49" applyNumberFormat="1" applyFont="1" applyAlignment="1" applyProtection="1">
      <alignment horizontal="center" vertical="center"/>
      <protection locked="0"/>
    </xf>
    <xf numFmtId="0" fontId="61" fillId="0" borderId="0" xfId="0" applyFont="1" applyFill="1" applyAlignment="1">
      <alignment horizontal="left" vertical="center"/>
    </xf>
    <xf numFmtId="0" fontId="58" fillId="0" borderId="12" xfId="0" applyFont="1" applyFill="1" applyBorder="1" applyAlignment="1">
      <alignment horizontal="centerContinuous" vertical="center" wrapText="1"/>
    </xf>
    <xf numFmtId="0" fontId="58" fillId="0" borderId="13" xfId="0" applyFont="1" applyFill="1" applyBorder="1" applyAlignment="1">
      <alignment horizontal="center" vertical="center" wrapText="1"/>
    </xf>
    <xf numFmtId="0" fontId="63" fillId="0" borderId="0" xfId="0" applyFont="1" applyFill="1" applyAlignment="1">
      <alignment/>
    </xf>
    <xf numFmtId="0" fontId="56" fillId="0" borderId="0" xfId="0" applyFont="1" applyBorder="1" applyAlignment="1">
      <alignment horizontal="left" vertical="top" wrapText="1"/>
    </xf>
    <xf numFmtId="0" fontId="61" fillId="33" borderId="14" xfId="0" applyFont="1" applyFill="1" applyBorder="1" applyAlignment="1">
      <alignment horizontal="center" vertical="center"/>
    </xf>
    <xf numFmtId="0" fontId="61" fillId="33" borderId="20" xfId="0" applyFont="1" applyFill="1" applyBorder="1" applyAlignment="1">
      <alignment horizontal="center" vertical="center"/>
    </xf>
    <xf numFmtId="181" fontId="61" fillId="33" borderId="29" xfId="49" applyNumberFormat="1" applyFont="1" applyFill="1" applyBorder="1" applyAlignment="1">
      <alignment horizontal="center" vertical="center"/>
    </xf>
    <xf numFmtId="181" fontId="61" fillId="33" borderId="30" xfId="49" applyNumberFormat="1" applyFont="1" applyFill="1" applyBorder="1" applyAlignment="1">
      <alignment horizontal="center" vertical="center"/>
    </xf>
    <xf numFmtId="181" fontId="61" fillId="33" borderId="32" xfId="49" applyNumberFormat="1" applyFont="1" applyFill="1" applyBorder="1" applyAlignment="1">
      <alignment horizontal="center" vertical="center"/>
    </xf>
    <xf numFmtId="181" fontId="61" fillId="33" borderId="36" xfId="49" applyNumberFormat="1" applyFont="1" applyFill="1" applyBorder="1" applyAlignment="1">
      <alignment horizontal="center" vertical="center"/>
    </xf>
    <xf numFmtId="181" fontId="61" fillId="33" borderId="39" xfId="49" applyNumberFormat="1" applyFont="1" applyFill="1" applyBorder="1" applyAlignment="1">
      <alignment horizontal="center" vertical="center"/>
    </xf>
    <xf numFmtId="181" fontId="56" fillId="0" borderId="0" xfId="49" applyNumberFormat="1" applyFont="1" applyFill="1" applyBorder="1" applyAlignment="1">
      <alignment horizontal="right" vertical="center" shrinkToFit="1"/>
    </xf>
    <xf numFmtId="38" fontId="56" fillId="33" borderId="32" xfId="49" applyFont="1" applyFill="1" applyBorder="1" applyAlignment="1" applyProtection="1">
      <alignment horizontal="center" vertical="center"/>
      <protection locked="0"/>
    </xf>
    <xf numFmtId="38" fontId="56" fillId="33" borderId="36" xfId="49" applyFont="1" applyFill="1" applyBorder="1" applyAlignment="1" applyProtection="1">
      <alignment horizontal="center" vertical="center"/>
      <protection locked="0"/>
    </xf>
    <xf numFmtId="38" fontId="56" fillId="33" borderId="10" xfId="49" applyFont="1" applyFill="1" applyBorder="1" applyAlignment="1" applyProtection="1">
      <alignment horizontal="center" vertical="center"/>
      <protection locked="0"/>
    </xf>
    <xf numFmtId="38" fontId="56" fillId="33" borderId="18" xfId="49" applyFont="1" applyFill="1" applyBorder="1" applyAlignment="1" applyProtection="1">
      <alignment vertical="center"/>
      <protection locked="0"/>
    </xf>
    <xf numFmtId="38" fontId="56" fillId="33" borderId="19" xfId="49" applyFont="1" applyFill="1" applyBorder="1" applyAlignment="1" applyProtection="1">
      <alignment vertical="center"/>
      <protection locked="0"/>
    </xf>
    <xf numFmtId="38" fontId="56" fillId="0" borderId="13" xfId="49" applyFont="1" applyFill="1" applyBorder="1" applyAlignment="1" applyProtection="1">
      <alignment vertical="center"/>
      <protection locked="0"/>
    </xf>
    <xf numFmtId="38" fontId="56" fillId="0" borderId="36" xfId="49" applyFont="1" applyFill="1" applyBorder="1" applyAlignment="1" applyProtection="1">
      <alignment vertical="center"/>
      <protection locked="0"/>
    </xf>
    <xf numFmtId="38" fontId="56" fillId="0" borderId="39" xfId="49" applyFont="1" applyFill="1" applyBorder="1" applyAlignment="1" applyProtection="1">
      <alignment vertical="center"/>
      <protection locked="0"/>
    </xf>
    <xf numFmtId="0" fontId="56" fillId="33" borderId="2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30" xfId="0" applyFont="1" applyFill="1" applyBorder="1" applyAlignment="1">
      <alignment horizontal="center" vertical="center" wrapText="1"/>
    </xf>
    <xf numFmtId="38" fontId="56" fillId="33" borderId="39" xfId="49" applyFont="1" applyFill="1" applyBorder="1" applyAlignment="1" applyProtection="1">
      <alignment horizontal="center" vertical="center"/>
      <protection locked="0"/>
    </xf>
    <xf numFmtId="38" fontId="56" fillId="33" borderId="18" xfId="49" applyFont="1" applyFill="1" applyBorder="1" applyAlignment="1" applyProtection="1">
      <alignment horizontal="center" vertical="center"/>
      <protection locked="0"/>
    </xf>
    <xf numFmtId="38" fontId="56" fillId="33" borderId="19" xfId="49" applyFont="1" applyFill="1" applyBorder="1" applyAlignment="1" applyProtection="1">
      <alignment horizontal="center" vertical="center"/>
      <protection locked="0"/>
    </xf>
    <xf numFmtId="38" fontId="56" fillId="33" borderId="41" xfId="49" applyFont="1" applyFill="1" applyBorder="1" applyAlignment="1" applyProtection="1">
      <alignment horizontal="center" vertical="center"/>
      <protection locked="0"/>
    </xf>
    <xf numFmtId="38" fontId="56" fillId="33" borderId="17" xfId="49" applyFont="1" applyFill="1" applyBorder="1" applyAlignment="1" applyProtection="1">
      <alignment horizontal="center" vertical="center"/>
      <protection locked="0"/>
    </xf>
    <xf numFmtId="38" fontId="56" fillId="33" borderId="42" xfId="49" applyFont="1" applyFill="1" applyBorder="1" applyAlignment="1" applyProtection="1">
      <alignment horizontal="center" vertical="center"/>
      <protection locked="0"/>
    </xf>
    <xf numFmtId="38" fontId="56" fillId="33" borderId="43" xfId="49" applyFont="1" applyFill="1" applyBorder="1" applyAlignment="1" applyProtection="1">
      <alignment horizontal="center" vertical="center"/>
      <protection locked="0"/>
    </xf>
    <xf numFmtId="38" fontId="56" fillId="33" borderId="44" xfId="49" applyFont="1" applyFill="1" applyBorder="1" applyAlignment="1" applyProtection="1">
      <alignment horizontal="center" vertical="center"/>
      <protection locked="0"/>
    </xf>
    <xf numFmtId="38" fontId="56" fillId="33" borderId="45" xfId="49" applyFont="1" applyFill="1" applyBorder="1" applyAlignment="1" applyProtection="1">
      <alignment horizontal="center" vertical="center"/>
      <protection locked="0"/>
    </xf>
    <xf numFmtId="38" fontId="56" fillId="0" borderId="13" xfId="49" applyFont="1" applyFill="1" applyBorder="1" applyAlignment="1" applyProtection="1">
      <alignment horizontal="right" vertical="center"/>
      <protection locked="0"/>
    </xf>
    <xf numFmtId="38" fontId="56" fillId="0" borderId="36" xfId="49" applyFont="1" applyFill="1" applyBorder="1" applyAlignment="1" applyProtection="1">
      <alignment horizontal="right" vertical="center"/>
      <protection locked="0"/>
    </xf>
    <xf numFmtId="38" fontId="56" fillId="0" borderId="39" xfId="49" applyFont="1" applyFill="1" applyBorder="1" applyAlignment="1" applyProtection="1">
      <alignment horizontal="right" vertical="center"/>
      <protection locked="0"/>
    </xf>
    <xf numFmtId="38" fontId="56" fillId="33" borderId="37" xfId="49" applyFont="1" applyFill="1" applyBorder="1" applyAlignment="1" applyProtection="1">
      <alignment horizontal="center" vertical="center"/>
      <protection locked="0"/>
    </xf>
    <xf numFmtId="38" fontId="56" fillId="33" borderId="38" xfId="49" applyFont="1" applyFill="1" applyBorder="1" applyAlignment="1" applyProtection="1">
      <alignment horizontal="center" vertical="center"/>
      <protection locked="0"/>
    </xf>
    <xf numFmtId="38" fontId="56" fillId="33" borderId="13" xfId="49"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181" fontId="7" fillId="33" borderId="13" xfId="49" applyNumberFormat="1" applyFont="1" applyFill="1" applyBorder="1" applyAlignment="1" applyProtection="1">
      <alignment horizontal="center" vertical="center"/>
      <protection/>
    </xf>
    <xf numFmtId="181" fontId="7" fillId="33" borderId="10" xfId="49" applyNumberFormat="1" applyFont="1" applyFill="1" applyBorder="1" applyAlignment="1" applyProtection="1">
      <alignment horizontal="center" vertical="center"/>
      <protection/>
    </xf>
    <xf numFmtId="38" fontId="5" fillId="0" borderId="13" xfId="49" applyFont="1" applyFill="1" applyBorder="1" applyAlignment="1" applyProtection="1">
      <alignment horizontal="right" vertical="center"/>
      <protection locked="0"/>
    </xf>
    <xf numFmtId="38" fontId="5" fillId="0" borderId="10" xfId="49" applyFont="1" applyFill="1" applyBorder="1" applyAlignment="1" applyProtection="1">
      <alignment horizontal="right" vertical="center"/>
      <protection locked="0"/>
    </xf>
    <xf numFmtId="38" fontId="5" fillId="0" borderId="13" xfId="49" applyFont="1" applyFill="1" applyBorder="1" applyAlignment="1" applyProtection="1">
      <alignment horizontal="right" vertical="center"/>
      <protection/>
    </xf>
    <xf numFmtId="38" fontId="5" fillId="0" borderId="10" xfId="49" applyFont="1" applyFill="1" applyBorder="1" applyAlignment="1" applyProtection="1">
      <alignment horizontal="right" vertical="center"/>
      <protection/>
    </xf>
    <xf numFmtId="38" fontId="7" fillId="33" borderId="13" xfId="49" applyFont="1" applyFill="1" applyBorder="1" applyAlignment="1" applyProtection="1">
      <alignment horizontal="center" vertical="center"/>
      <protection/>
    </xf>
    <xf numFmtId="38" fontId="7" fillId="33" borderId="10" xfId="49" applyFont="1" applyFill="1" applyBorder="1" applyAlignment="1" applyProtection="1">
      <alignment horizontal="center" vertical="center"/>
      <protection/>
    </xf>
    <xf numFmtId="38" fontId="5" fillId="0" borderId="33" xfId="49" applyFont="1" applyFill="1" applyBorder="1" applyAlignment="1" applyProtection="1">
      <alignment horizontal="right" vertical="center"/>
      <protection locked="0"/>
    </xf>
    <xf numFmtId="38" fontId="5" fillId="0" borderId="46" xfId="49" applyFont="1" applyFill="1" applyBorder="1" applyAlignment="1" applyProtection="1">
      <alignment horizontal="right" vertical="center"/>
      <protection locked="0"/>
    </xf>
    <xf numFmtId="182" fontId="5" fillId="0" borderId="34" xfId="49" applyNumberFormat="1" applyFont="1" applyFill="1" applyBorder="1" applyAlignment="1" applyProtection="1">
      <alignment horizontal="right" vertical="center"/>
      <protection locked="0"/>
    </xf>
    <xf numFmtId="182" fontId="5" fillId="0" borderId="47" xfId="49" applyNumberFormat="1" applyFont="1" applyFill="1" applyBorder="1" applyAlignment="1" applyProtection="1">
      <alignment horizontal="right" vertical="center"/>
      <protection locked="0"/>
    </xf>
    <xf numFmtId="38" fontId="5" fillId="0" borderId="15" xfId="49" applyFont="1" applyFill="1" applyBorder="1" applyAlignment="1" applyProtection="1">
      <alignment horizontal="right" vertical="center"/>
      <protection/>
    </xf>
    <xf numFmtId="38" fontId="5" fillId="0" borderId="48" xfId="49" applyFont="1" applyFill="1" applyBorder="1" applyAlignment="1" applyProtection="1">
      <alignment horizontal="right" vertical="center"/>
      <protection/>
    </xf>
    <xf numFmtId="38" fontId="5" fillId="0" borderId="15" xfId="49" applyNumberFormat="1" applyFont="1" applyFill="1" applyBorder="1" applyAlignment="1" applyProtection="1">
      <alignment horizontal="right" vertical="center"/>
      <protection/>
    </xf>
    <xf numFmtId="38" fontId="5" fillId="0" borderId="48" xfId="49" applyNumberFormat="1" applyFont="1" applyFill="1" applyBorder="1" applyAlignment="1" applyProtection="1">
      <alignment horizontal="right" vertical="center"/>
      <protection/>
    </xf>
    <xf numFmtId="40" fontId="5" fillId="0" borderId="33" xfId="49" applyNumberFormat="1" applyFont="1" applyFill="1" applyBorder="1" applyAlignment="1" applyProtection="1">
      <alignment horizontal="right" vertical="center"/>
      <protection locked="0"/>
    </xf>
    <xf numFmtId="40" fontId="5" fillId="0" borderId="46" xfId="49" applyNumberFormat="1" applyFont="1" applyFill="1" applyBorder="1" applyAlignment="1" applyProtection="1">
      <alignment horizontal="right" vertical="center"/>
      <protection locked="0"/>
    </xf>
    <xf numFmtId="38" fontId="5" fillId="0" borderId="12" xfId="49" applyFont="1" applyFill="1" applyBorder="1" applyAlignment="1" applyProtection="1">
      <alignment horizontal="right" vertical="center"/>
      <protection locked="0"/>
    </xf>
    <xf numFmtId="40" fontId="5" fillId="0" borderId="49" xfId="49" applyNumberFormat="1" applyFont="1" applyFill="1" applyBorder="1" applyAlignment="1" applyProtection="1">
      <alignment horizontal="right" vertical="center"/>
      <protection locked="0"/>
    </xf>
    <xf numFmtId="38" fontId="5" fillId="0" borderId="49" xfId="49" applyFont="1" applyFill="1" applyBorder="1" applyAlignment="1" applyProtection="1">
      <alignment horizontal="right" vertical="center"/>
      <protection locked="0"/>
    </xf>
    <xf numFmtId="38" fontId="7" fillId="33" borderId="50" xfId="49" applyFont="1" applyFill="1" applyBorder="1" applyAlignment="1" applyProtection="1">
      <alignment horizontal="center" vertical="center"/>
      <protection/>
    </xf>
    <xf numFmtId="38" fontId="7" fillId="33" borderId="11" xfId="49" applyFont="1" applyFill="1" applyBorder="1" applyAlignment="1" applyProtection="1">
      <alignment horizontal="center" vertical="center"/>
      <protection/>
    </xf>
    <xf numFmtId="182" fontId="5" fillId="0" borderId="51" xfId="49" applyNumberFormat="1" applyFont="1" applyFill="1" applyBorder="1" applyAlignment="1" applyProtection="1">
      <alignment horizontal="right" vertical="center"/>
      <protection locked="0"/>
    </xf>
    <xf numFmtId="38" fontId="5" fillId="0" borderId="17" xfId="49" applyFont="1" applyFill="1" applyBorder="1" applyAlignment="1" applyProtection="1">
      <alignment horizontal="right" vertical="center"/>
      <protection locked="0"/>
    </xf>
    <xf numFmtId="0" fontId="0" fillId="0" borderId="17" xfId="0" applyFill="1" applyBorder="1" applyAlignment="1">
      <alignment vertical="center"/>
    </xf>
    <xf numFmtId="38" fontId="7" fillId="33" borderId="32" xfId="49" applyFont="1" applyFill="1" applyBorder="1" applyAlignment="1" applyProtection="1">
      <alignment horizontal="center" vertical="center"/>
      <protection/>
    </xf>
    <xf numFmtId="38" fontId="7" fillId="33" borderId="36" xfId="49" applyFont="1" applyFill="1" applyBorder="1" applyAlignment="1" applyProtection="1">
      <alignment horizontal="center" vertical="center"/>
      <protection/>
    </xf>
    <xf numFmtId="38" fontId="7" fillId="33" borderId="39" xfId="49" applyFont="1" applyFill="1" applyBorder="1" applyAlignment="1" applyProtection="1">
      <alignment horizontal="center" vertical="center"/>
      <protection/>
    </xf>
    <xf numFmtId="0" fontId="14" fillId="0" borderId="0" xfId="0" applyFont="1" applyBorder="1" applyAlignment="1" applyProtection="1">
      <alignment horizontal="left" vertical="center" wrapText="1"/>
      <protection/>
    </xf>
    <xf numFmtId="0" fontId="7" fillId="33" borderId="12"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42" xfId="0" applyFont="1" applyFill="1" applyBorder="1" applyAlignment="1" applyProtection="1">
      <alignment horizontal="center" vertical="center"/>
      <protection/>
    </xf>
    <xf numFmtId="0" fontId="7" fillId="33" borderId="43" xfId="0" applyFont="1" applyFill="1" applyBorder="1" applyAlignment="1" applyProtection="1">
      <alignment horizontal="center" vertical="center"/>
      <protection/>
    </xf>
    <xf numFmtId="0" fontId="7" fillId="33" borderId="45" xfId="0" applyFont="1" applyFill="1" applyBorder="1" applyAlignment="1" applyProtection="1">
      <alignment horizontal="center" vertical="center"/>
      <protection/>
    </xf>
    <xf numFmtId="0" fontId="0" fillId="0" borderId="10" xfId="0" applyFill="1" applyBorder="1" applyAlignment="1">
      <alignment horizontal="right" vertical="center"/>
    </xf>
    <xf numFmtId="0" fontId="7" fillId="0" borderId="0" xfId="0" applyFont="1" applyBorder="1" applyAlignment="1" applyProtection="1">
      <alignment horizontal="left" vertical="center" wrapText="1"/>
      <protection/>
    </xf>
    <xf numFmtId="0" fontId="5" fillId="33"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shrinkToFit="1"/>
      <protection locked="0"/>
    </xf>
    <xf numFmtId="0" fontId="5" fillId="33" borderId="36" xfId="0" applyFont="1" applyFill="1" applyBorder="1" applyAlignment="1" applyProtection="1">
      <alignment horizontal="center" vertical="center" shrinkToFit="1"/>
      <protection locked="0"/>
    </xf>
    <xf numFmtId="0" fontId="9" fillId="33" borderId="13" xfId="0" applyFont="1" applyFill="1" applyBorder="1" applyAlignment="1" applyProtection="1">
      <alignment horizontal="center" vertical="center" shrinkToFit="1"/>
      <protection locked="0"/>
    </xf>
    <xf numFmtId="0" fontId="9" fillId="33" borderId="36" xfId="0" applyFont="1" applyFill="1" applyBorder="1" applyAlignment="1" applyProtection="1">
      <alignment horizontal="center" vertical="center" shrinkToFit="1"/>
      <protection locked="0"/>
    </xf>
    <xf numFmtId="0" fontId="9" fillId="33" borderId="39" xfId="0"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shrinkToFit="1"/>
      <protection locked="0"/>
    </xf>
    <xf numFmtId="0" fontId="5" fillId="33" borderId="14" xfId="0" applyFont="1" applyFill="1" applyBorder="1" applyAlignment="1" applyProtection="1">
      <alignment horizontal="center" vertical="center"/>
      <protection locked="0"/>
    </xf>
    <xf numFmtId="0" fontId="5" fillId="33" borderId="41" xfId="0" applyFont="1" applyFill="1" applyBorder="1" applyAlignment="1" applyProtection="1">
      <alignment horizontal="center" vertical="center"/>
      <protection locked="0"/>
    </xf>
    <xf numFmtId="0" fontId="5" fillId="0" borderId="17" xfId="0" applyFont="1" applyFill="1" applyBorder="1" applyAlignment="1" applyProtection="1">
      <alignment/>
      <protection locked="0"/>
    </xf>
    <xf numFmtId="0" fontId="8" fillId="0" borderId="17" xfId="0" applyFont="1" applyFill="1" applyBorder="1" applyAlignment="1">
      <alignment/>
    </xf>
    <xf numFmtId="40" fontId="5" fillId="0" borderId="13" xfId="49" applyNumberFormat="1" applyFont="1" applyFill="1" applyBorder="1" applyAlignment="1" applyProtection="1">
      <alignment horizontal="right" vertical="center"/>
      <protection locked="0"/>
    </xf>
    <xf numFmtId="0" fontId="0" fillId="0" borderId="39" xfId="0" applyBorder="1" applyAlignment="1">
      <alignment horizontal="right" vertical="center"/>
    </xf>
    <xf numFmtId="0" fontId="8" fillId="0" borderId="36" xfId="0" applyFont="1" applyBorder="1" applyAlignment="1">
      <alignment horizontal="center" vertical="center" shrinkToFit="1"/>
    </xf>
    <xf numFmtId="0" fontId="8" fillId="0" borderId="39" xfId="0" applyFont="1" applyBorder="1" applyAlignment="1">
      <alignment horizontal="center" vertical="center" shrinkToFit="1"/>
    </xf>
    <xf numFmtId="40" fontId="5" fillId="0" borderId="10" xfId="49" applyNumberFormat="1" applyFont="1" applyFill="1" applyBorder="1" applyAlignment="1" applyProtection="1">
      <alignment horizontal="right" vertical="center"/>
      <protection locked="0"/>
    </xf>
    <xf numFmtId="0" fontId="5" fillId="33" borderId="39" xfId="0" applyFont="1" applyFill="1" applyBorder="1" applyAlignment="1" applyProtection="1">
      <alignment horizontal="center" vertical="center" shrinkToFit="1"/>
      <protection locked="0"/>
    </xf>
    <xf numFmtId="0" fontId="4" fillId="33" borderId="41"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44" xfId="0" applyFont="1" applyFill="1" applyBorder="1" applyAlignment="1" applyProtection="1">
      <alignment horizontal="center" vertical="center"/>
      <protection locked="0"/>
    </xf>
    <xf numFmtId="38" fontId="7" fillId="33" borderId="14" xfId="49" applyFont="1" applyFill="1" applyBorder="1" applyAlignment="1" applyProtection="1">
      <alignment horizontal="center" vertical="center"/>
      <protection locked="0"/>
    </xf>
    <xf numFmtId="38" fontId="7" fillId="33" borderId="20" xfId="49" applyFont="1" applyFill="1" applyBorder="1" applyAlignment="1" applyProtection="1">
      <alignment horizontal="center" vertical="center"/>
      <protection locked="0"/>
    </xf>
    <xf numFmtId="0" fontId="5" fillId="33" borderId="20"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5" fillId="33" borderId="36"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distributed" textRotation="255" indent="1"/>
      <protection locked="0"/>
    </xf>
    <xf numFmtId="0" fontId="4" fillId="33" borderId="35" xfId="0" applyFont="1" applyFill="1" applyBorder="1" applyAlignment="1" applyProtection="1">
      <alignment horizontal="center" vertical="distributed" textRotation="255" indent="1"/>
      <protection locked="0"/>
    </xf>
    <xf numFmtId="0" fontId="4" fillId="33" borderId="20" xfId="0" applyFont="1" applyFill="1" applyBorder="1" applyAlignment="1" applyProtection="1">
      <alignment horizontal="center" vertical="distributed" textRotation="255" indent="1"/>
      <protection locked="0"/>
    </xf>
    <xf numFmtId="0" fontId="4" fillId="33" borderId="14" xfId="0" applyFont="1" applyFill="1" applyBorder="1" applyAlignment="1" applyProtection="1">
      <alignment horizontal="center" vertical="distributed" textRotation="255" indent="3"/>
      <protection locked="0"/>
    </xf>
    <xf numFmtId="0" fontId="4" fillId="33" borderId="35" xfId="0" applyFont="1" applyFill="1" applyBorder="1" applyAlignment="1" applyProtection="1">
      <alignment horizontal="center" vertical="distributed" textRotation="255" indent="3"/>
      <protection locked="0"/>
    </xf>
    <xf numFmtId="0" fontId="4" fillId="33" borderId="20" xfId="0" applyFont="1" applyFill="1" applyBorder="1" applyAlignment="1" applyProtection="1">
      <alignment horizontal="center" vertical="distributed" textRotation="255" indent="3"/>
      <protection locked="0"/>
    </xf>
    <xf numFmtId="38" fontId="4" fillId="33" borderId="11" xfId="49" applyFont="1" applyFill="1" applyBorder="1" applyAlignment="1" applyProtection="1">
      <alignment horizontal="center" vertical="center"/>
      <protection locked="0"/>
    </xf>
    <xf numFmtId="38" fontId="4" fillId="33" borderId="12" xfId="49"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38" fontId="4" fillId="33" borderId="32" xfId="49" applyFont="1" applyFill="1" applyBorder="1" applyAlignment="1" applyProtection="1">
      <alignment horizontal="center" vertical="center"/>
      <protection locked="0"/>
    </xf>
    <xf numFmtId="38" fontId="4" fillId="33" borderId="36" xfId="49" applyFont="1" applyFill="1" applyBorder="1" applyAlignment="1" applyProtection="1">
      <alignment horizontal="center" vertical="center"/>
      <protection locked="0"/>
    </xf>
    <xf numFmtId="38" fontId="4" fillId="33" borderId="39" xfId="49" applyFont="1" applyFill="1" applyBorder="1" applyAlignment="1" applyProtection="1">
      <alignment horizontal="center" vertical="center"/>
      <protection locked="0"/>
    </xf>
    <xf numFmtId="0" fontId="7" fillId="33" borderId="52" xfId="0" applyFont="1" applyFill="1" applyBorder="1" applyAlignment="1">
      <alignment horizontal="center" vertical="center"/>
    </xf>
    <xf numFmtId="0" fontId="7" fillId="33" borderId="53" xfId="0" applyFont="1" applyFill="1" applyBorder="1" applyAlignment="1">
      <alignment horizontal="center" vertical="center"/>
    </xf>
    <xf numFmtId="38" fontId="4" fillId="33" borderId="12" xfId="49" applyFont="1" applyFill="1" applyBorder="1" applyAlignment="1">
      <alignment horizontal="center" vertical="center"/>
    </xf>
    <xf numFmtId="0" fontId="7" fillId="33" borderId="54" xfId="0" applyFont="1" applyFill="1" applyBorder="1" applyAlignment="1">
      <alignment horizontal="distributed" vertical="center" indent="1"/>
    </xf>
    <xf numFmtId="0" fontId="7" fillId="33" borderId="55" xfId="0" applyFont="1" applyFill="1" applyBorder="1" applyAlignment="1">
      <alignment horizontal="distributed" vertical="center" indent="1"/>
    </xf>
    <xf numFmtId="0" fontId="4" fillId="33" borderId="41"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38" xfId="0" applyFont="1" applyFill="1" applyBorder="1" applyAlignment="1">
      <alignment horizontal="center" vertical="center"/>
    </xf>
    <xf numFmtId="38" fontId="4" fillId="33" borderId="14" xfId="49" applyFont="1" applyFill="1" applyBorder="1" applyAlignment="1">
      <alignment horizontal="center" vertical="center"/>
    </xf>
    <xf numFmtId="38" fontId="4" fillId="33" borderId="20" xfId="49" applyFont="1" applyFill="1" applyBorder="1" applyAlignment="1">
      <alignment horizontal="center" vertical="center"/>
    </xf>
    <xf numFmtId="0" fontId="7" fillId="33" borderId="57" xfId="0" applyFont="1" applyFill="1" applyBorder="1" applyAlignment="1">
      <alignment horizontal="distributed" vertical="center" indent="1"/>
    </xf>
    <xf numFmtId="0" fontId="7" fillId="33" borderId="58" xfId="0" applyFont="1" applyFill="1" applyBorder="1" applyAlignment="1">
      <alignment horizontal="distributed" vertical="center" indent="1"/>
    </xf>
    <xf numFmtId="38" fontId="4" fillId="33" borderId="13" xfId="49" applyFont="1" applyFill="1" applyBorder="1" applyAlignment="1">
      <alignment horizontal="center" vertical="center"/>
    </xf>
    <xf numFmtId="38" fontId="4" fillId="33" borderId="36" xfId="49" applyFont="1" applyFill="1" applyBorder="1" applyAlignment="1">
      <alignment horizontal="center" vertical="center"/>
    </xf>
    <xf numFmtId="38" fontId="4" fillId="33" borderId="10" xfId="49" applyFont="1" applyFill="1" applyBorder="1" applyAlignment="1">
      <alignment horizontal="center" vertical="center"/>
    </xf>
    <xf numFmtId="38" fontId="5" fillId="33" borderId="12" xfId="49" applyFont="1" applyFill="1" applyBorder="1" applyAlignment="1" applyProtection="1">
      <alignment horizontal="center" vertical="center"/>
      <protection/>
    </xf>
    <xf numFmtId="181" fontId="4" fillId="33" borderId="11" xfId="49" applyNumberFormat="1" applyFont="1" applyFill="1" applyBorder="1" applyAlignment="1" applyProtection="1">
      <alignment horizontal="center" vertical="center"/>
      <protection/>
    </xf>
    <xf numFmtId="181" fontId="4" fillId="33" borderId="12" xfId="49" applyNumberFormat="1" applyFont="1" applyFill="1" applyBorder="1" applyAlignment="1" applyProtection="1">
      <alignment horizontal="center" vertical="center"/>
      <protection/>
    </xf>
    <xf numFmtId="181" fontId="4" fillId="33" borderId="16" xfId="49" applyNumberFormat="1" applyFont="1" applyFill="1" applyBorder="1" applyAlignment="1" applyProtection="1">
      <alignment horizontal="center" vertical="center"/>
      <protection/>
    </xf>
    <xf numFmtId="181" fontId="4" fillId="33" borderId="10" xfId="49" applyNumberFormat="1"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181" fontId="5" fillId="33" borderId="11" xfId="49" applyNumberFormat="1" applyFont="1" applyFill="1" applyBorder="1" applyAlignment="1" applyProtection="1">
      <alignment horizontal="center" vertical="center"/>
      <protection/>
    </xf>
    <xf numFmtId="181" fontId="5" fillId="33" borderId="12" xfId="49" applyNumberFormat="1" applyFont="1" applyFill="1" applyBorder="1" applyAlignment="1" applyProtection="1">
      <alignment horizontal="center" vertical="center"/>
      <protection/>
    </xf>
    <xf numFmtId="181" fontId="5" fillId="33" borderId="10" xfId="49"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35"/>
          <c:w val="0.88875"/>
          <c:h val="0.9935"/>
        </c:manualLayout>
      </c:layout>
      <c:barChart>
        <c:barDir val="col"/>
        <c:grouping val="clustered"/>
        <c:varyColors val="0"/>
        <c:ser>
          <c:idx val="0"/>
          <c:order val="0"/>
          <c:tx>
            <c:strRef>
              <c:f>'p12'!$S$7</c:f>
              <c:strCache>
                <c:ptCount val="1"/>
                <c:pt idx="0">
                  <c:v>流出</c:v>
                </c:pt>
              </c:strCache>
            </c:strRef>
          </c:tx>
          <c:spPr>
            <a:pattFill prst="pct5">
              <a:fgClr>
                <a:srgbClr val="4F81BD"/>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'p12'!$R$8:$R$15</c:f>
              <c:strCache/>
            </c:strRef>
          </c:cat>
          <c:val>
            <c:numRef>
              <c:f>'p12'!$S$8:$S$15</c:f>
              <c:numCache/>
            </c:numRef>
          </c:val>
        </c:ser>
        <c:ser>
          <c:idx val="1"/>
          <c:order val="1"/>
          <c:tx>
            <c:strRef>
              <c:f>'p12'!$T$7</c:f>
              <c:strCache>
                <c:ptCount val="1"/>
                <c:pt idx="0">
                  <c:v>流入</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'p12'!$R$8:$R$15</c:f>
              <c:strCache/>
            </c:strRef>
          </c:cat>
          <c:val>
            <c:numRef>
              <c:f>'p12'!$T$8:$T$15</c:f>
              <c:numCache/>
            </c:numRef>
          </c:val>
        </c:ser>
        <c:axId val="34674165"/>
        <c:axId val="43632030"/>
      </c:barChart>
      <c:catAx>
        <c:axId val="34674165"/>
        <c:scaling>
          <c:orientation val="minMax"/>
        </c:scaling>
        <c:axPos val="b"/>
        <c:delete val="0"/>
        <c:numFmt formatCode="General" sourceLinked="1"/>
        <c:majorTickMark val="out"/>
        <c:minorTickMark val="none"/>
        <c:tickLblPos val="nextTo"/>
        <c:spPr>
          <a:ln w="3175">
            <a:solidFill>
              <a:srgbClr val="808080"/>
            </a:solidFill>
          </a:ln>
        </c:spPr>
        <c:crossAx val="43632030"/>
        <c:crosses val="autoZero"/>
        <c:auto val="1"/>
        <c:lblOffset val="100"/>
        <c:tickLblSkip val="1"/>
        <c:noMultiLvlLbl val="0"/>
      </c:catAx>
      <c:valAx>
        <c:axId val="43632030"/>
        <c:scaling>
          <c:orientation val="minMax"/>
        </c:scaling>
        <c:axPos val="l"/>
        <c:delete val="0"/>
        <c:numFmt formatCode="General" sourceLinked="1"/>
        <c:majorTickMark val="out"/>
        <c:minorTickMark val="none"/>
        <c:tickLblPos val="nextTo"/>
        <c:spPr>
          <a:ln w="3175">
            <a:solidFill>
              <a:srgbClr val="808080"/>
            </a:solidFill>
          </a:ln>
        </c:spPr>
        <c:crossAx val="34674165"/>
        <c:crossesAt val="1"/>
        <c:crossBetween val="between"/>
        <c:dispUnits/>
      </c:valAx>
      <c:spPr>
        <a:solidFill>
          <a:srgbClr val="FFFFFF"/>
        </a:solidFill>
        <a:ln w="3175">
          <a:noFill/>
        </a:ln>
      </c:spPr>
    </c:plotArea>
    <c:legend>
      <c:legendPos val="r"/>
      <c:layout>
        <c:manualLayout>
          <c:xMode val="edge"/>
          <c:yMode val="edge"/>
          <c:x val="0.89825"/>
          <c:y val="0.37825"/>
          <c:w val="0.09725"/>
          <c:h val="0.18"/>
        </c:manualLayout>
      </c:layout>
      <c:overlay val="0"/>
      <c:spPr>
        <a:noFill/>
        <a:ln w="127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0</xdr:col>
      <xdr:colOff>0</xdr:colOff>
      <xdr:row>12</xdr:row>
      <xdr:rowOff>228600</xdr:rowOff>
    </xdr:to>
    <xdr:sp>
      <xdr:nvSpPr>
        <xdr:cNvPr id="1" name="WordArt 1"/>
        <xdr:cNvSpPr>
          <a:spLocks/>
        </xdr:cNvSpPr>
      </xdr:nvSpPr>
      <xdr:spPr>
        <a:xfrm rot="5400000">
          <a:off x="0" y="3781425"/>
          <a:ext cx="0" cy="180975"/>
        </a:xfrm>
        <a:prstGeom prst="rect"/>
        <a:noFill/>
      </xdr:spPr>
      <xdr:txBody>
        <a:bodyPr fromWordArt="1" wrap="none" lIns="91440" tIns="45720" rIns="91440" bIns="45720">
          <a:prstTxWarp prst="textPlain"/>
        </a:bodyPr>
        <a:p>
          <a:pPr algn="ctr"/>
          <a:r>
            <a:rPr sz="900" kern="10" spc="0">
              <a:ln w="9525" cmpd="sng">
                <a:solidFill>
                  <a:srgbClr val="000000"/>
                </a:solidFill>
                <a:headEnd type="none"/>
                <a:tailEnd type="none"/>
              </a:ln>
              <a:solidFill>
                <a:srgbClr val="000000"/>
              </a:solidFill>
              <a:latin typeface="ＭＳ Ｐゴシック"/>
              <a:cs typeface="ＭＳ Ｐゴシック"/>
            </a:rPr>
            <a:t>-7-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20</xdr:row>
      <xdr:rowOff>152400</xdr:rowOff>
    </xdr:from>
    <xdr:to>
      <xdr:col>13</xdr:col>
      <xdr:colOff>409575</xdr:colOff>
      <xdr:row>45</xdr:row>
      <xdr:rowOff>9525</xdr:rowOff>
    </xdr:to>
    <xdr:graphicFrame>
      <xdr:nvGraphicFramePr>
        <xdr:cNvPr id="1" name="グラフ 2"/>
        <xdr:cNvGraphicFramePr/>
      </xdr:nvGraphicFramePr>
      <xdr:xfrm>
        <a:off x="114300" y="6429375"/>
        <a:ext cx="6257925" cy="4143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U37"/>
  <sheetViews>
    <sheetView tabSelected="1" zoomScalePageLayoutView="0" workbookViewId="0" topLeftCell="A1">
      <pane xSplit="1" ySplit="4" topLeftCell="B5" activePane="bottomRight" state="frozen"/>
      <selection pane="topLeft" activeCell="R8" sqref="R8"/>
      <selection pane="topRight" activeCell="R8" sqref="R8"/>
      <selection pane="bottomLeft" activeCell="R8" sqref="R8"/>
      <selection pane="bottomRight" activeCell="A1" sqref="A1"/>
    </sheetView>
  </sheetViews>
  <sheetFormatPr defaultColWidth="8.875" defaultRowHeight="13.5"/>
  <cols>
    <col min="1" max="1" width="7.25390625" style="1" customWidth="1"/>
    <col min="2" max="12" width="7.25390625" style="2" customWidth="1"/>
    <col min="13" max="16384" width="8.875" style="3" customWidth="1"/>
  </cols>
  <sheetData>
    <row r="1" spans="1:12" ht="21" customHeight="1">
      <c r="A1" s="179"/>
      <c r="B1" s="180"/>
      <c r="C1" s="180"/>
      <c r="D1" s="180"/>
      <c r="E1" s="180"/>
      <c r="F1" s="180"/>
      <c r="G1" s="180"/>
      <c r="H1" s="180"/>
      <c r="I1" s="180"/>
      <c r="J1" s="180"/>
      <c r="K1" s="180"/>
      <c r="L1" s="180"/>
    </row>
    <row r="2" spans="1:12" ht="21" customHeight="1">
      <c r="A2" s="179" t="s">
        <v>0</v>
      </c>
      <c r="B2" s="180"/>
      <c r="C2" s="180"/>
      <c r="D2" s="180"/>
      <c r="E2" s="180"/>
      <c r="F2" s="180"/>
      <c r="G2" s="180"/>
      <c r="H2" s="180"/>
      <c r="I2" s="180"/>
      <c r="J2" s="180"/>
      <c r="K2" s="180"/>
      <c r="L2" s="181" t="s">
        <v>1</v>
      </c>
    </row>
    <row r="3" spans="1:21" ht="23.25" customHeight="1">
      <c r="A3" s="214" t="s">
        <v>2</v>
      </c>
      <c r="B3" s="216" t="s">
        <v>3</v>
      </c>
      <c r="C3" s="218" t="s">
        <v>4</v>
      </c>
      <c r="D3" s="219"/>
      <c r="E3" s="220"/>
      <c r="F3" s="218" t="s">
        <v>5</v>
      </c>
      <c r="G3" s="219"/>
      <c r="H3" s="220"/>
      <c r="I3" s="218" t="s">
        <v>6</v>
      </c>
      <c r="J3" s="219"/>
      <c r="K3" s="220"/>
      <c r="L3" s="182" t="s">
        <v>7</v>
      </c>
      <c r="R3" s="137"/>
      <c r="S3" s="137"/>
      <c r="T3" s="137"/>
      <c r="U3" s="137"/>
    </row>
    <row r="4" spans="1:21" ht="23.25" customHeight="1">
      <c r="A4" s="215"/>
      <c r="B4" s="217"/>
      <c r="C4" s="183" t="s">
        <v>8</v>
      </c>
      <c r="D4" s="184" t="s">
        <v>9</v>
      </c>
      <c r="E4" s="185" t="s">
        <v>10</v>
      </c>
      <c r="F4" s="186" t="s">
        <v>11</v>
      </c>
      <c r="G4" s="184" t="s">
        <v>12</v>
      </c>
      <c r="H4" s="187" t="s">
        <v>13</v>
      </c>
      <c r="I4" s="183" t="s">
        <v>14</v>
      </c>
      <c r="J4" s="184" t="s">
        <v>15</v>
      </c>
      <c r="K4" s="185" t="s">
        <v>13</v>
      </c>
      <c r="L4" s="188" t="s">
        <v>16</v>
      </c>
      <c r="R4" s="137"/>
      <c r="S4" s="137"/>
      <c r="T4" s="137"/>
      <c r="U4" s="137"/>
    </row>
    <row r="5" spans="1:21" s="4" customFormat="1" ht="23.25" customHeight="1">
      <c r="A5" s="139" t="s">
        <v>260</v>
      </c>
      <c r="B5" s="140">
        <v>18406</v>
      </c>
      <c r="C5" s="141">
        <v>55890</v>
      </c>
      <c r="D5" s="142">
        <v>26415</v>
      </c>
      <c r="E5" s="143">
        <v>29475</v>
      </c>
      <c r="F5" s="144" t="s">
        <v>259</v>
      </c>
      <c r="G5" s="145" t="s">
        <v>259</v>
      </c>
      <c r="H5" s="146" t="s">
        <v>259</v>
      </c>
      <c r="I5" s="147" t="s">
        <v>259</v>
      </c>
      <c r="J5" s="145" t="s">
        <v>259</v>
      </c>
      <c r="K5" s="148" t="s">
        <v>259</v>
      </c>
      <c r="L5" s="189" t="s">
        <v>259</v>
      </c>
      <c r="R5" s="169"/>
      <c r="S5" s="169"/>
      <c r="T5" s="169"/>
      <c r="U5" s="169"/>
    </row>
    <row r="6" spans="1:21" s="4" customFormat="1" ht="23.25" customHeight="1">
      <c r="A6" s="139" t="s">
        <v>261</v>
      </c>
      <c r="B6" s="140">
        <v>18539</v>
      </c>
      <c r="C6" s="141">
        <v>55694</v>
      </c>
      <c r="D6" s="142">
        <v>26249</v>
      </c>
      <c r="E6" s="143">
        <v>29445</v>
      </c>
      <c r="F6" s="144" t="s">
        <v>259</v>
      </c>
      <c r="G6" s="145" t="s">
        <v>259</v>
      </c>
      <c r="H6" s="146" t="s">
        <v>259</v>
      </c>
      <c r="I6" s="147" t="s">
        <v>259</v>
      </c>
      <c r="J6" s="145" t="s">
        <v>259</v>
      </c>
      <c r="K6" s="148" t="s">
        <v>259</v>
      </c>
      <c r="L6" s="189" t="s">
        <v>259</v>
      </c>
      <c r="R6" s="169"/>
      <c r="S6" s="169"/>
      <c r="T6" s="169"/>
      <c r="U6" s="169"/>
    </row>
    <row r="7" spans="1:21" s="4" customFormat="1" ht="23.25" customHeight="1">
      <c r="A7" s="139" t="s">
        <v>274</v>
      </c>
      <c r="B7" s="140">
        <v>18538</v>
      </c>
      <c r="C7" s="141">
        <v>55359</v>
      </c>
      <c r="D7" s="142">
        <v>26067</v>
      </c>
      <c r="E7" s="143">
        <v>29292</v>
      </c>
      <c r="F7" s="144" t="s">
        <v>259</v>
      </c>
      <c r="G7" s="145" t="s">
        <v>259</v>
      </c>
      <c r="H7" s="146" t="s">
        <v>259</v>
      </c>
      <c r="I7" s="147" t="s">
        <v>259</v>
      </c>
      <c r="J7" s="145" t="s">
        <v>259</v>
      </c>
      <c r="K7" s="148" t="s">
        <v>259</v>
      </c>
      <c r="L7" s="189" t="s">
        <v>259</v>
      </c>
      <c r="R7" s="169"/>
      <c r="S7" s="169"/>
      <c r="T7" s="169"/>
      <c r="U7" s="169"/>
    </row>
    <row r="8" spans="1:21" s="4" customFormat="1" ht="23.25" customHeight="1">
      <c r="A8" s="139" t="s">
        <v>275</v>
      </c>
      <c r="B8" s="140">
        <v>18593</v>
      </c>
      <c r="C8" s="141">
        <v>55057</v>
      </c>
      <c r="D8" s="142">
        <v>25867</v>
      </c>
      <c r="E8" s="143">
        <v>29190</v>
      </c>
      <c r="F8" s="144" t="s">
        <v>259</v>
      </c>
      <c r="G8" s="145" t="s">
        <v>259</v>
      </c>
      <c r="H8" s="146" t="s">
        <v>259</v>
      </c>
      <c r="I8" s="147" t="s">
        <v>259</v>
      </c>
      <c r="J8" s="145" t="s">
        <v>259</v>
      </c>
      <c r="K8" s="148" t="s">
        <v>259</v>
      </c>
      <c r="L8" s="189" t="s">
        <v>259</v>
      </c>
      <c r="R8" s="169"/>
      <c r="S8" s="169"/>
      <c r="T8" s="169"/>
      <c r="U8" s="169"/>
    </row>
    <row r="9" spans="1:21" s="4" customFormat="1" ht="23.25" customHeight="1">
      <c r="A9" s="139" t="s">
        <v>276</v>
      </c>
      <c r="B9" s="140">
        <v>18592</v>
      </c>
      <c r="C9" s="141">
        <v>53758</v>
      </c>
      <c r="D9" s="142">
        <v>25066</v>
      </c>
      <c r="E9" s="143">
        <v>28692</v>
      </c>
      <c r="F9" s="144" t="s">
        <v>259</v>
      </c>
      <c r="G9" s="145" t="s">
        <v>259</v>
      </c>
      <c r="H9" s="146" t="s">
        <v>259</v>
      </c>
      <c r="I9" s="147" t="s">
        <v>259</v>
      </c>
      <c r="J9" s="145" t="s">
        <v>259</v>
      </c>
      <c r="K9" s="148" t="s">
        <v>259</v>
      </c>
      <c r="L9" s="189" t="s">
        <v>259</v>
      </c>
      <c r="R9" s="169"/>
      <c r="S9" s="169"/>
      <c r="T9" s="169"/>
      <c r="U9" s="169"/>
    </row>
    <row r="10" spans="1:21" s="4" customFormat="1" ht="23.25" customHeight="1">
      <c r="A10" s="139" t="s">
        <v>277</v>
      </c>
      <c r="B10" s="140">
        <v>18646</v>
      </c>
      <c r="C10" s="141">
        <v>53467</v>
      </c>
      <c r="D10" s="142">
        <v>24884</v>
      </c>
      <c r="E10" s="143">
        <v>28583</v>
      </c>
      <c r="F10" s="144" t="s">
        <v>259</v>
      </c>
      <c r="G10" s="145" t="s">
        <v>259</v>
      </c>
      <c r="H10" s="146" t="s">
        <v>259</v>
      </c>
      <c r="I10" s="147" t="s">
        <v>259</v>
      </c>
      <c r="J10" s="145" t="s">
        <v>259</v>
      </c>
      <c r="K10" s="148" t="s">
        <v>259</v>
      </c>
      <c r="L10" s="189" t="s">
        <v>259</v>
      </c>
      <c r="R10" s="169"/>
      <c r="S10" s="169"/>
      <c r="T10" s="169"/>
      <c r="U10" s="169"/>
    </row>
    <row r="11" spans="1:21" s="4" customFormat="1" ht="23.25" customHeight="1">
      <c r="A11" s="139" t="s">
        <v>278</v>
      </c>
      <c r="B11" s="140">
        <v>18679</v>
      </c>
      <c r="C11" s="141">
        <v>53131</v>
      </c>
      <c r="D11" s="142">
        <v>24681</v>
      </c>
      <c r="E11" s="143">
        <v>28450</v>
      </c>
      <c r="F11" s="144" t="s">
        <v>259</v>
      </c>
      <c r="G11" s="145" t="s">
        <v>259</v>
      </c>
      <c r="H11" s="146" t="s">
        <v>259</v>
      </c>
      <c r="I11" s="147" t="s">
        <v>259</v>
      </c>
      <c r="J11" s="145" t="s">
        <v>259</v>
      </c>
      <c r="K11" s="148" t="s">
        <v>259</v>
      </c>
      <c r="L11" s="189" t="s">
        <v>259</v>
      </c>
      <c r="R11" s="169"/>
      <c r="S11" s="169"/>
      <c r="T11" s="169"/>
      <c r="U11" s="169"/>
    </row>
    <row r="12" spans="1:21" s="4" customFormat="1" ht="23.25" customHeight="1">
      <c r="A12" s="139" t="s">
        <v>279</v>
      </c>
      <c r="B12" s="140">
        <v>18727</v>
      </c>
      <c r="C12" s="141">
        <v>52768</v>
      </c>
      <c r="D12" s="142">
        <v>24482</v>
      </c>
      <c r="E12" s="143">
        <v>28286</v>
      </c>
      <c r="F12" s="144" t="s">
        <v>259</v>
      </c>
      <c r="G12" s="145" t="s">
        <v>259</v>
      </c>
      <c r="H12" s="146" t="s">
        <v>259</v>
      </c>
      <c r="I12" s="147" t="s">
        <v>259</v>
      </c>
      <c r="J12" s="145" t="s">
        <v>259</v>
      </c>
      <c r="K12" s="148" t="s">
        <v>259</v>
      </c>
      <c r="L12" s="189" t="s">
        <v>259</v>
      </c>
      <c r="R12" s="169"/>
      <c r="S12" s="169"/>
      <c r="T12" s="169"/>
      <c r="U12" s="169"/>
    </row>
    <row r="13" spans="1:21" s="4" customFormat="1" ht="23.25" customHeight="1">
      <c r="A13" s="139" t="s">
        <v>280</v>
      </c>
      <c r="B13" s="140">
        <v>18815</v>
      </c>
      <c r="C13" s="141">
        <v>52353</v>
      </c>
      <c r="D13" s="142">
        <v>24316</v>
      </c>
      <c r="E13" s="143">
        <v>28037</v>
      </c>
      <c r="F13" s="144" t="s">
        <v>259</v>
      </c>
      <c r="G13" s="145" t="s">
        <v>259</v>
      </c>
      <c r="H13" s="146" t="s">
        <v>259</v>
      </c>
      <c r="I13" s="147" t="s">
        <v>259</v>
      </c>
      <c r="J13" s="145" t="s">
        <v>259</v>
      </c>
      <c r="K13" s="148" t="s">
        <v>259</v>
      </c>
      <c r="L13" s="189" t="s">
        <v>259</v>
      </c>
      <c r="R13" s="169"/>
      <c r="S13" s="169"/>
      <c r="T13" s="169"/>
      <c r="U13" s="169"/>
    </row>
    <row r="14" spans="1:21" s="4" customFormat="1" ht="23.25" customHeight="1">
      <c r="A14" s="139" t="s">
        <v>281</v>
      </c>
      <c r="B14" s="140">
        <v>18878</v>
      </c>
      <c r="C14" s="141">
        <v>51948</v>
      </c>
      <c r="D14" s="142">
        <v>24099</v>
      </c>
      <c r="E14" s="143">
        <v>27849</v>
      </c>
      <c r="F14" s="144" t="s">
        <v>259</v>
      </c>
      <c r="G14" s="145" t="s">
        <v>259</v>
      </c>
      <c r="H14" s="146" t="s">
        <v>259</v>
      </c>
      <c r="I14" s="147" t="s">
        <v>259</v>
      </c>
      <c r="J14" s="145" t="s">
        <v>259</v>
      </c>
      <c r="K14" s="148" t="s">
        <v>259</v>
      </c>
      <c r="L14" s="189" t="s">
        <v>259</v>
      </c>
      <c r="R14" s="169"/>
      <c r="S14" s="169"/>
      <c r="T14" s="169"/>
      <c r="U14" s="169"/>
    </row>
    <row r="15" spans="1:21" s="4" customFormat="1" ht="23.25" customHeight="1">
      <c r="A15" s="139" t="s">
        <v>282</v>
      </c>
      <c r="B15" s="140">
        <v>18885</v>
      </c>
      <c r="C15" s="141">
        <v>51397</v>
      </c>
      <c r="D15" s="142">
        <v>23812</v>
      </c>
      <c r="E15" s="143">
        <v>27585</v>
      </c>
      <c r="F15" s="144" t="s">
        <v>259</v>
      </c>
      <c r="G15" s="145" t="s">
        <v>259</v>
      </c>
      <c r="H15" s="146" t="s">
        <v>259</v>
      </c>
      <c r="I15" s="147" t="s">
        <v>259</v>
      </c>
      <c r="J15" s="145" t="s">
        <v>259</v>
      </c>
      <c r="K15" s="148" t="s">
        <v>259</v>
      </c>
      <c r="L15" s="189" t="s">
        <v>259</v>
      </c>
      <c r="R15" s="169"/>
      <c r="S15" s="169"/>
      <c r="T15" s="169"/>
      <c r="U15" s="169"/>
    </row>
    <row r="16" spans="1:21" s="4" customFormat="1" ht="23.25" customHeight="1">
      <c r="A16" s="139" t="s">
        <v>262</v>
      </c>
      <c r="B16" s="140">
        <v>18967</v>
      </c>
      <c r="C16" s="141">
        <v>51013</v>
      </c>
      <c r="D16" s="142">
        <v>23630</v>
      </c>
      <c r="E16" s="143">
        <v>27383</v>
      </c>
      <c r="F16" s="144" t="s">
        <v>259</v>
      </c>
      <c r="G16" s="145" t="s">
        <v>259</v>
      </c>
      <c r="H16" s="146" t="s">
        <v>259</v>
      </c>
      <c r="I16" s="147" t="s">
        <v>259</v>
      </c>
      <c r="J16" s="145" t="s">
        <v>259</v>
      </c>
      <c r="K16" s="148" t="s">
        <v>259</v>
      </c>
      <c r="L16" s="189" t="s">
        <v>259</v>
      </c>
      <c r="R16" s="169"/>
      <c r="S16" s="169"/>
      <c r="T16" s="169"/>
      <c r="U16" s="169"/>
    </row>
    <row r="17" spans="1:21" s="4" customFormat="1" ht="23.25" customHeight="1">
      <c r="A17" s="139" t="s">
        <v>263</v>
      </c>
      <c r="B17" s="140">
        <v>19052</v>
      </c>
      <c r="C17" s="141">
        <v>50661</v>
      </c>
      <c r="D17" s="142">
        <v>23447</v>
      </c>
      <c r="E17" s="143">
        <v>27214</v>
      </c>
      <c r="F17" s="144" t="s">
        <v>259</v>
      </c>
      <c r="G17" s="145" t="s">
        <v>259</v>
      </c>
      <c r="H17" s="146" t="s">
        <v>259</v>
      </c>
      <c r="I17" s="147" t="s">
        <v>259</v>
      </c>
      <c r="J17" s="145" t="s">
        <v>259</v>
      </c>
      <c r="K17" s="148" t="s">
        <v>259</v>
      </c>
      <c r="L17" s="189" t="s">
        <v>259</v>
      </c>
      <c r="R17" s="169"/>
      <c r="S17" s="169"/>
      <c r="T17" s="169"/>
      <c r="U17" s="169"/>
    </row>
    <row r="18" spans="1:21" s="4" customFormat="1" ht="23.25" customHeight="1">
      <c r="A18" s="139" t="s">
        <v>139</v>
      </c>
      <c r="B18" s="140">
        <v>19134</v>
      </c>
      <c r="C18" s="141">
        <v>50347</v>
      </c>
      <c r="D18" s="142">
        <v>23306</v>
      </c>
      <c r="E18" s="143">
        <v>27041</v>
      </c>
      <c r="F18" s="144" t="s">
        <v>259</v>
      </c>
      <c r="G18" s="145" t="s">
        <v>259</v>
      </c>
      <c r="H18" s="146" t="s">
        <v>259</v>
      </c>
      <c r="I18" s="147" t="s">
        <v>259</v>
      </c>
      <c r="J18" s="145" t="s">
        <v>259</v>
      </c>
      <c r="K18" s="148" t="s">
        <v>259</v>
      </c>
      <c r="L18" s="189" t="s">
        <v>259</v>
      </c>
      <c r="R18" s="169"/>
      <c r="S18" s="169"/>
      <c r="T18" s="169"/>
      <c r="U18" s="169"/>
    </row>
    <row r="19" spans="1:21" s="4" customFormat="1" ht="23.25" customHeight="1">
      <c r="A19" s="139" t="s">
        <v>264</v>
      </c>
      <c r="B19" s="140">
        <v>19177</v>
      </c>
      <c r="C19" s="141">
        <v>49857</v>
      </c>
      <c r="D19" s="142">
        <v>23129</v>
      </c>
      <c r="E19" s="143">
        <v>26728</v>
      </c>
      <c r="F19" s="144" t="s">
        <v>259</v>
      </c>
      <c r="G19" s="145" t="s">
        <v>259</v>
      </c>
      <c r="H19" s="146" t="s">
        <v>259</v>
      </c>
      <c r="I19" s="147" t="s">
        <v>259</v>
      </c>
      <c r="J19" s="145" t="s">
        <v>259</v>
      </c>
      <c r="K19" s="148" t="s">
        <v>259</v>
      </c>
      <c r="L19" s="189" t="s">
        <v>259</v>
      </c>
      <c r="R19" s="169"/>
      <c r="S19" s="169"/>
      <c r="T19" s="169"/>
      <c r="U19" s="169"/>
    </row>
    <row r="20" spans="1:21" s="4" customFormat="1" ht="23.25" customHeight="1">
      <c r="A20" s="139" t="s">
        <v>265</v>
      </c>
      <c r="B20" s="140">
        <v>19245</v>
      </c>
      <c r="C20" s="141">
        <v>49406</v>
      </c>
      <c r="D20" s="142">
        <v>22950</v>
      </c>
      <c r="E20" s="143">
        <v>26456</v>
      </c>
      <c r="F20" s="144" t="s">
        <v>259</v>
      </c>
      <c r="G20" s="145" t="s">
        <v>259</v>
      </c>
      <c r="H20" s="146" t="s">
        <v>259</v>
      </c>
      <c r="I20" s="147" t="s">
        <v>259</v>
      </c>
      <c r="J20" s="145" t="s">
        <v>259</v>
      </c>
      <c r="K20" s="148" t="s">
        <v>259</v>
      </c>
      <c r="L20" s="189" t="s">
        <v>259</v>
      </c>
      <c r="R20" s="169"/>
      <c r="S20" s="169"/>
      <c r="T20" s="169"/>
      <c r="U20" s="169"/>
    </row>
    <row r="21" spans="1:21" s="4" customFormat="1" ht="23.25" customHeight="1">
      <c r="A21" s="139" t="s">
        <v>266</v>
      </c>
      <c r="B21" s="140">
        <v>19331</v>
      </c>
      <c r="C21" s="141">
        <v>48954</v>
      </c>
      <c r="D21" s="142">
        <v>22695</v>
      </c>
      <c r="E21" s="143">
        <v>26259</v>
      </c>
      <c r="F21" s="144" t="s">
        <v>259</v>
      </c>
      <c r="G21" s="145" t="s">
        <v>259</v>
      </c>
      <c r="H21" s="146" t="s">
        <v>259</v>
      </c>
      <c r="I21" s="147" t="s">
        <v>259</v>
      </c>
      <c r="J21" s="145" t="s">
        <v>259</v>
      </c>
      <c r="K21" s="148" t="s">
        <v>259</v>
      </c>
      <c r="L21" s="189" t="s">
        <v>259</v>
      </c>
      <c r="R21" s="169"/>
      <c r="S21" s="169"/>
      <c r="T21" s="169"/>
      <c r="U21" s="169"/>
    </row>
    <row r="22" spans="1:21" s="4" customFormat="1" ht="23.25" customHeight="1">
      <c r="A22" s="139" t="s">
        <v>267</v>
      </c>
      <c r="B22" s="140">
        <v>19340</v>
      </c>
      <c r="C22" s="141">
        <v>48464</v>
      </c>
      <c r="D22" s="142">
        <v>22413</v>
      </c>
      <c r="E22" s="143">
        <v>26051</v>
      </c>
      <c r="F22" s="144" t="s">
        <v>259</v>
      </c>
      <c r="G22" s="145" t="s">
        <v>259</v>
      </c>
      <c r="H22" s="146" t="s">
        <v>259</v>
      </c>
      <c r="I22" s="147" t="s">
        <v>259</v>
      </c>
      <c r="J22" s="145" t="s">
        <v>259</v>
      </c>
      <c r="K22" s="148" t="s">
        <v>259</v>
      </c>
      <c r="L22" s="189" t="s">
        <v>259</v>
      </c>
      <c r="R22" s="169"/>
      <c r="S22" s="169"/>
      <c r="T22" s="169"/>
      <c r="U22" s="169"/>
    </row>
    <row r="23" spans="1:21" s="4" customFormat="1" ht="23.25" customHeight="1">
      <c r="A23" s="139" t="s">
        <v>140</v>
      </c>
      <c r="B23" s="140">
        <v>19351</v>
      </c>
      <c r="C23" s="141">
        <v>48009</v>
      </c>
      <c r="D23" s="142">
        <v>22244</v>
      </c>
      <c r="E23" s="143">
        <v>25765</v>
      </c>
      <c r="F23" s="144" t="s">
        <v>259</v>
      </c>
      <c r="G23" s="145" t="s">
        <v>259</v>
      </c>
      <c r="H23" s="146" t="s">
        <v>259</v>
      </c>
      <c r="I23" s="147" t="s">
        <v>259</v>
      </c>
      <c r="J23" s="145" t="s">
        <v>259</v>
      </c>
      <c r="K23" s="148" t="s">
        <v>259</v>
      </c>
      <c r="L23" s="189" t="s">
        <v>259</v>
      </c>
      <c r="R23" s="169"/>
      <c r="S23" s="169"/>
      <c r="T23" s="169"/>
      <c r="U23" s="169"/>
    </row>
    <row r="24" spans="1:21" s="4" customFormat="1" ht="23.25" customHeight="1">
      <c r="A24" s="139" t="s">
        <v>268</v>
      </c>
      <c r="B24" s="140">
        <v>19333</v>
      </c>
      <c r="C24" s="141">
        <v>46587</v>
      </c>
      <c r="D24" s="142">
        <v>21554</v>
      </c>
      <c r="E24" s="143">
        <v>25033</v>
      </c>
      <c r="F24" s="144" t="s">
        <v>259</v>
      </c>
      <c r="G24" s="145" t="s">
        <v>259</v>
      </c>
      <c r="H24" s="146" t="s">
        <v>259</v>
      </c>
      <c r="I24" s="147" t="s">
        <v>259</v>
      </c>
      <c r="J24" s="145" t="s">
        <v>259</v>
      </c>
      <c r="K24" s="148" t="s">
        <v>259</v>
      </c>
      <c r="L24" s="189" t="s">
        <v>259</v>
      </c>
      <c r="R24" s="169"/>
      <c r="S24" s="169"/>
      <c r="T24" s="169"/>
      <c r="U24" s="169"/>
    </row>
    <row r="25" spans="1:21" s="4" customFormat="1" ht="23.25" customHeight="1">
      <c r="A25" s="139" t="s">
        <v>269</v>
      </c>
      <c r="B25" s="140">
        <v>19313</v>
      </c>
      <c r="C25" s="141">
        <v>45873</v>
      </c>
      <c r="D25" s="142">
        <v>21223</v>
      </c>
      <c r="E25" s="143">
        <v>24650</v>
      </c>
      <c r="F25" s="144" t="s">
        <v>259</v>
      </c>
      <c r="G25" s="145" t="s">
        <v>259</v>
      </c>
      <c r="H25" s="146" t="s">
        <v>259</v>
      </c>
      <c r="I25" s="147" t="s">
        <v>259</v>
      </c>
      <c r="J25" s="145" t="s">
        <v>259</v>
      </c>
      <c r="K25" s="148" t="s">
        <v>259</v>
      </c>
      <c r="L25" s="189" t="s">
        <v>259</v>
      </c>
      <c r="R25" s="169"/>
      <c r="S25" s="169"/>
      <c r="T25" s="169"/>
      <c r="U25" s="169"/>
    </row>
    <row r="26" spans="1:21" s="4" customFormat="1" ht="23.25" customHeight="1">
      <c r="A26" s="139" t="s">
        <v>270</v>
      </c>
      <c r="B26" s="140">
        <v>19291</v>
      </c>
      <c r="C26" s="141">
        <v>45289</v>
      </c>
      <c r="D26" s="142">
        <v>20965</v>
      </c>
      <c r="E26" s="143">
        <v>24324</v>
      </c>
      <c r="F26" s="144">
        <v>340</v>
      </c>
      <c r="G26" s="145">
        <v>625</v>
      </c>
      <c r="H26" s="146">
        <f>F26-G26</f>
        <v>-285</v>
      </c>
      <c r="I26" s="147">
        <v>1154</v>
      </c>
      <c r="J26" s="145">
        <v>1453</v>
      </c>
      <c r="K26" s="148">
        <f>I26-J26</f>
        <v>-299</v>
      </c>
      <c r="L26" s="189">
        <f>H26+K26</f>
        <v>-584</v>
      </c>
      <c r="R26" s="169"/>
      <c r="S26" s="169"/>
      <c r="T26" s="169"/>
      <c r="U26" s="169"/>
    </row>
    <row r="27" spans="1:21" s="4" customFormat="1" ht="23.25" customHeight="1">
      <c r="A27" s="139" t="s">
        <v>271</v>
      </c>
      <c r="B27" s="140">
        <v>19302</v>
      </c>
      <c r="C27" s="141">
        <v>44706</v>
      </c>
      <c r="D27" s="142">
        <v>20712</v>
      </c>
      <c r="E27" s="143">
        <v>23994</v>
      </c>
      <c r="F27" s="190">
        <v>294</v>
      </c>
      <c r="G27" s="142">
        <v>577</v>
      </c>
      <c r="H27" s="191">
        <f>F27-G27</f>
        <v>-283</v>
      </c>
      <c r="I27" s="192">
        <v>1108</v>
      </c>
      <c r="J27" s="142">
        <v>1408</v>
      </c>
      <c r="K27" s="193">
        <f>I27-J27</f>
        <v>-300</v>
      </c>
      <c r="L27" s="194">
        <f>H27+K27</f>
        <v>-583</v>
      </c>
      <c r="R27" s="169"/>
      <c r="S27" s="169"/>
      <c r="T27" s="169"/>
      <c r="U27" s="169"/>
    </row>
    <row r="28" spans="1:21" s="4" customFormat="1" ht="23.25" customHeight="1">
      <c r="A28" s="139" t="s">
        <v>243</v>
      </c>
      <c r="B28" s="140">
        <v>19330</v>
      </c>
      <c r="C28" s="141">
        <v>44002</v>
      </c>
      <c r="D28" s="142">
        <v>20404</v>
      </c>
      <c r="E28" s="143">
        <v>23598</v>
      </c>
      <c r="F28" s="144">
        <v>284</v>
      </c>
      <c r="G28" s="145">
        <v>598</v>
      </c>
      <c r="H28" s="146">
        <f>F28-G28</f>
        <v>-314</v>
      </c>
      <c r="I28" s="147">
        <v>1082</v>
      </c>
      <c r="J28" s="145">
        <v>1472</v>
      </c>
      <c r="K28" s="195">
        <f>I28-J28</f>
        <v>-390</v>
      </c>
      <c r="L28" s="196">
        <f>H28+K28</f>
        <v>-704</v>
      </c>
      <c r="R28" s="169"/>
      <c r="S28" s="169"/>
      <c r="T28" s="169"/>
      <c r="U28" s="169"/>
    </row>
    <row r="29" spans="1:21" s="4" customFormat="1" ht="23.25" customHeight="1">
      <c r="A29" s="139" t="s">
        <v>272</v>
      </c>
      <c r="B29" s="140">
        <v>19307</v>
      </c>
      <c r="C29" s="141">
        <v>43225</v>
      </c>
      <c r="D29" s="142">
        <v>20038</v>
      </c>
      <c r="E29" s="143">
        <v>23187</v>
      </c>
      <c r="F29" s="144">
        <v>306</v>
      </c>
      <c r="G29" s="145">
        <v>700</v>
      </c>
      <c r="H29" s="146" t="s">
        <v>330</v>
      </c>
      <c r="I29" s="147">
        <v>1012</v>
      </c>
      <c r="J29" s="145">
        <v>1395</v>
      </c>
      <c r="K29" s="148" t="s">
        <v>252</v>
      </c>
      <c r="L29" s="189" t="s">
        <v>253</v>
      </c>
      <c r="R29" s="169"/>
      <c r="S29" s="169"/>
      <c r="T29" s="169"/>
      <c r="U29" s="169"/>
    </row>
    <row r="30" spans="1:21" s="4" customFormat="1" ht="23.25" customHeight="1">
      <c r="A30" s="139" t="s">
        <v>273</v>
      </c>
      <c r="B30" s="197">
        <v>19393</v>
      </c>
      <c r="C30" s="198">
        <v>42703</v>
      </c>
      <c r="D30" s="199">
        <v>19740</v>
      </c>
      <c r="E30" s="200">
        <v>22963</v>
      </c>
      <c r="F30" s="201">
        <v>246</v>
      </c>
      <c r="G30" s="199">
        <v>645</v>
      </c>
      <c r="H30" s="202" t="s">
        <v>331</v>
      </c>
      <c r="I30" s="203">
        <v>1071</v>
      </c>
      <c r="J30" s="199">
        <v>1484</v>
      </c>
      <c r="K30" s="204" t="s">
        <v>332</v>
      </c>
      <c r="L30" s="205" t="s">
        <v>333</v>
      </c>
      <c r="R30" s="169"/>
      <c r="S30" s="169"/>
      <c r="T30" s="169"/>
      <c r="U30" s="169"/>
    </row>
    <row r="31" spans="1:21" s="4" customFormat="1" ht="23.25" customHeight="1">
      <c r="A31" s="139" t="s">
        <v>298</v>
      </c>
      <c r="B31" s="140">
        <v>19273</v>
      </c>
      <c r="C31" s="141">
        <v>41999</v>
      </c>
      <c r="D31" s="142">
        <v>19425</v>
      </c>
      <c r="E31" s="143">
        <v>22574</v>
      </c>
      <c r="F31" s="144">
        <v>308</v>
      </c>
      <c r="G31" s="145">
        <v>628</v>
      </c>
      <c r="H31" s="146" t="s">
        <v>340</v>
      </c>
      <c r="I31" s="147">
        <v>1075</v>
      </c>
      <c r="J31" s="145">
        <v>1459</v>
      </c>
      <c r="K31" s="148" t="s">
        <v>334</v>
      </c>
      <c r="L31" s="149" t="s">
        <v>335</v>
      </c>
      <c r="R31" s="169"/>
      <c r="S31" s="169"/>
      <c r="T31" s="169"/>
      <c r="U31" s="169"/>
    </row>
    <row r="32" spans="1:21" s="4" customFormat="1" ht="23.25" customHeight="1">
      <c r="A32" s="139" t="s">
        <v>306</v>
      </c>
      <c r="B32" s="140">
        <v>19160</v>
      </c>
      <c r="C32" s="141">
        <v>41302</v>
      </c>
      <c r="D32" s="142">
        <v>19159</v>
      </c>
      <c r="E32" s="143">
        <v>22143</v>
      </c>
      <c r="F32" s="144">
        <v>237</v>
      </c>
      <c r="G32" s="145">
        <v>616</v>
      </c>
      <c r="H32" s="146">
        <v>-379</v>
      </c>
      <c r="I32" s="147">
        <v>1024</v>
      </c>
      <c r="J32" s="145">
        <v>1341</v>
      </c>
      <c r="K32" s="148">
        <v>-317</v>
      </c>
      <c r="L32" s="149">
        <v>-696</v>
      </c>
      <c r="R32" s="169"/>
      <c r="S32" s="169"/>
      <c r="T32" s="169"/>
      <c r="U32" s="169"/>
    </row>
    <row r="33" spans="1:21" s="4" customFormat="1" ht="23.25" customHeight="1">
      <c r="A33" s="139" t="s">
        <v>326</v>
      </c>
      <c r="B33" s="140">
        <v>19066</v>
      </c>
      <c r="C33" s="141">
        <v>40553</v>
      </c>
      <c r="D33" s="142">
        <v>18820</v>
      </c>
      <c r="E33" s="143">
        <v>21733</v>
      </c>
      <c r="F33" s="144">
        <v>241</v>
      </c>
      <c r="G33" s="145">
        <v>662</v>
      </c>
      <c r="H33" s="146" t="s">
        <v>336</v>
      </c>
      <c r="I33" s="147">
        <v>1102</v>
      </c>
      <c r="J33" s="145">
        <v>1428</v>
      </c>
      <c r="K33" s="148" t="s">
        <v>337</v>
      </c>
      <c r="L33" s="149" t="s">
        <v>338</v>
      </c>
      <c r="R33" s="169"/>
      <c r="S33" s="169"/>
      <c r="T33" s="169"/>
      <c r="U33" s="169"/>
    </row>
    <row r="34" spans="1:21" s="4" customFormat="1" ht="21" customHeight="1">
      <c r="A34" s="206"/>
      <c r="B34" s="206"/>
      <c r="C34" s="206"/>
      <c r="D34" s="206"/>
      <c r="E34" s="206"/>
      <c r="F34" s="206"/>
      <c r="G34" s="206"/>
      <c r="H34" s="206"/>
      <c r="I34" s="221" t="s">
        <v>339</v>
      </c>
      <c r="J34" s="221"/>
      <c r="K34" s="221"/>
      <c r="L34" s="221"/>
      <c r="R34" s="169"/>
      <c r="S34" s="169"/>
      <c r="T34" s="169"/>
      <c r="U34" s="169"/>
    </row>
    <row r="35" spans="1:21" s="138" customFormat="1" ht="24" customHeight="1">
      <c r="A35" s="213" t="s">
        <v>305</v>
      </c>
      <c r="B35" s="213"/>
      <c r="C35" s="213"/>
      <c r="D35" s="213"/>
      <c r="E35" s="213"/>
      <c r="F35" s="213"/>
      <c r="G35" s="213"/>
      <c r="H35" s="213"/>
      <c r="I35" s="213"/>
      <c r="J35" s="213"/>
      <c r="K35" s="213"/>
      <c r="L35" s="213"/>
      <c r="R35" s="170"/>
      <c r="S35" s="170"/>
      <c r="T35" s="170"/>
      <c r="U35" s="170"/>
    </row>
    <row r="36" spans="18:21" ht="12">
      <c r="R36" s="137"/>
      <c r="S36" s="137"/>
      <c r="T36" s="137"/>
      <c r="U36" s="137"/>
    </row>
    <row r="37" spans="18:21" ht="12">
      <c r="R37" s="137"/>
      <c r="S37" s="137"/>
      <c r="T37" s="137"/>
      <c r="U37" s="137"/>
    </row>
  </sheetData>
  <sheetProtection/>
  <mergeCells count="7">
    <mergeCell ref="A35:L35"/>
    <mergeCell ref="A3:A4"/>
    <mergeCell ref="B3:B4"/>
    <mergeCell ref="C3:E3"/>
    <mergeCell ref="F3:H3"/>
    <mergeCell ref="I3:K3"/>
    <mergeCell ref="I34:L34"/>
  </mergeCells>
  <printOptions/>
  <pageMargins left="0.5905511811023623" right="0.5905511811023623" top="0.5905511811023623" bottom="0.5905511811023623" header="0.31496062992125984" footer="0.5118110236220472"/>
  <pageSetup fitToWidth="0" fitToHeight="1" horizontalDpi="600" verticalDpi="600" orientation="portrait" paperSize="9" r:id="rId1"/>
  <headerFooter alignWithMargins="0">
    <oddHeader>&amp;R&amp;"ＭＳ Ｐ明朝,標準"&amp;8第２章　人口</oddHeader>
    <oddFooter>&amp;C&amp;"ＭＳ 明朝,標準"－4－</oddFooter>
  </headerFooter>
</worksheet>
</file>

<file path=xl/worksheets/sheet2.xml><?xml version="1.0" encoding="utf-8"?>
<worksheet xmlns="http://schemas.openxmlformats.org/spreadsheetml/2006/main" xmlns:r="http://schemas.openxmlformats.org/officeDocument/2006/relationships">
  <sheetPr>
    <tabColor rgb="FFC00000"/>
  </sheetPr>
  <dimension ref="A1:U40"/>
  <sheetViews>
    <sheetView zoomScalePageLayoutView="0" workbookViewId="0" topLeftCell="A1">
      <selection activeCell="A1" sqref="A1"/>
    </sheetView>
  </sheetViews>
  <sheetFormatPr defaultColWidth="8.875" defaultRowHeight="13.5"/>
  <cols>
    <col min="1" max="1" width="10.625" style="13" customWidth="1"/>
    <col min="2" max="2" width="5.125" style="6" customWidth="1"/>
    <col min="3" max="3" width="2.625" style="6" customWidth="1"/>
    <col min="4" max="4" width="4.375" style="6" hidden="1" customWidth="1"/>
    <col min="5" max="5" width="2.625" style="6" customWidth="1"/>
    <col min="6" max="6" width="5.125" style="3" customWidth="1"/>
    <col min="7" max="7" width="2.625" style="3" customWidth="1"/>
    <col min="8" max="8" width="4.25390625" style="3" hidden="1" customWidth="1"/>
    <col min="9" max="9" width="2.625" style="3" customWidth="1"/>
    <col min="10" max="10" width="5.125" style="6" customWidth="1"/>
    <col min="11" max="12" width="4.625" style="6" customWidth="1"/>
    <col min="13" max="13" width="5.625" style="6" customWidth="1"/>
    <col min="14" max="14" width="5.125" style="3" customWidth="1"/>
    <col min="15" max="16" width="4.625" style="3" customWidth="1"/>
    <col min="17" max="17" width="5.625" style="3" customWidth="1"/>
    <col min="18" max="18" width="5.125" style="3" customWidth="1"/>
    <col min="19" max="20" width="4.625" style="3" customWidth="1"/>
    <col min="21" max="21" width="5.625" style="3" customWidth="1"/>
    <col min="22" max="16384" width="8.875" style="3" customWidth="1"/>
  </cols>
  <sheetData>
    <row r="1" spans="1:21" ht="21" customHeight="1">
      <c r="A1" s="207" t="s">
        <v>22</v>
      </c>
      <c r="B1" s="172"/>
      <c r="C1" s="172"/>
      <c r="D1" s="172"/>
      <c r="E1" s="172"/>
      <c r="F1" s="172"/>
      <c r="G1" s="172"/>
      <c r="H1" s="172"/>
      <c r="I1" s="171"/>
      <c r="J1" s="208"/>
      <c r="K1" s="208"/>
      <c r="L1" s="208"/>
      <c r="M1" s="172"/>
      <c r="N1" s="171"/>
      <c r="O1" s="171"/>
      <c r="P1" s="171"/>
      <c r="Q1" s="171"/>
      <c r="R1" s="171"/>
      <c r="S1" s="171"/>
      <c r="T1" s="171"/>
      <c r="U1" s="171"/>
    </row>
    <row r="2" spans="1:21" ht="21" customHeight="1">
      <c r="A2" s="209" t="s">
        <v>300</v>
      </c>
      <c r="B2" s="172"/>
      <c r="C2" s="172"/>
      <c r="D2" s="172"/>
      <c r="E2" s="172"/>
      <c r="F2" s="171"/>
      <c r="G2" s="171"/>
      <c r="H2" s="171"/>
      <c r="I2" s="171"/>
      <c r="J2" s="172"/>
      <c r="K2" s="172"/>
      <c r="L2" s="172"/>
      <c r="M2" s="172"/>
      <c r="N2" s="171"/>
      <c r="O2" s="171"/>
      <c r="P2" s="171"/>
      <c r="Q2" s="171"/>
      <c r="R2" s="171"/>
      <c r="S2" s="172"/>
      <c r="T2" s="172"/>
      <c r="U2" s="181" t="s">
        <v>1</v>
      </c>
    </row>
    <row r="3" spans="1:21" ht="20.25" customHeight="1">
      <c r="A3" s="230" t="s">
        <v>23</v>
      </c>
      <c r="B3" s="222" t="s">
        <v>283</v>
      </c>
      <c r="C3" s="223"/>
      <c r="D3" s="223"/>
      <c r="E3" s="233"/>
      <c r="F3" s="222" t="s">
        <v>284</v>
      </c>
      <c r="G3" s="223"/>
      <c r="H3" s="223"/>
      <c r="I3" s="233"/>
      <c r="J3" s="222" t="s">
        <v>298</v>
      </c>
      <c r="K3" s="223"/>
      <c r="L3" s="223"/>
      <c r="M3" s="233"/>
      <c r="N3" s="222" t="s">
        <v>306</v>
      </c>
      <c r="O3" s="223"/>
      <c r="P3" s="223"/>
      <c r="Q3" s="224"/>
      <c r="R3" s="222" t="s">
        <v>326</v>
      </c>
      <c r="S3" s="223"/>
      <c r="T3" s="223"/>
      <c r="U3" s="224"/>
    </row>
    <row r="4" spans="1:21" ht="20.25" customHeight="1">
      <c r="A4" s="231"/>
      <c r="B4" s="234" t="s">
        <v>3</v>
      </c>
      <c r="C4" s="236" t="s">
        <v>4</v>
      </c>
      <c r="D4" s="237"/>
      <c r="E4" s="238"/>
      <c r="F4" s="225" t="s">
        <v>3</v>
      </c>
      <c r="G4" s="236" t="s">
        <v>4</v>
      </c>
      <c r="H4" s="237"/>
      <c r="I4" s="238"/>
      <c r="J4" s="225" t="s">
        <v>3</v>
      </c>
      <c r="K4" s="176"/>
      <c r="L4" s="176" t="s">
        <v>4</v>
      </c>
      <c r="M4" s="176"/>
      <c r="N4" s="225" t="s">
        <v>3</v>
      </c>
      <c r="O4" s="176"/>
      <c r="P4" s="176" t="s">
        <v>4</v>
      </c>
      <c r="Q4" s="177"/>
      <c r="R4" s="225" t="s">
        <v>3</v>
      </c>
      <c r="S4" s="176"/>
      <c r="T4" s="176" t="s">
        <v>4</v>
      </c>
      <c r="U4" s="177"/>
    </row>
    <row r="5" spans="1:21" ht="20.25" customHeight="1">
      <c r="A5" s="232"/>
      <c r="B5" s="235"/>
      <c r="C5" s="239"/>
      <c r="D5" s="240"/>
      <c r="E5" s="241"/>
      <c r="F5" s="226"/>
      <c r="G5" s="239"/>
      <c r="H5" s="240"/>
      <c r="I5" s="241"/>
      <c r="J5" s="226"/>
      <c r="K5" s="158" t="s">
        <v>9</v>
      </c>
      <c r="L5" s="158" t="s">
        <v>10</v>
      </c>
      <c r="M5" s="178" t="s">
        <v>299</v>
      </c>
      <c r="N5" s="226"/>
      <c r="O5" s="158" t="s">
        <v>9</v>
      </c>
      <c r="P5" s="158" t="s">
        <v>10</v>
      </c>
      <c r="Q5" s="158" t="s">
        <v>299</v>
      </c>
      <c r="R5" s="226"/>
      <c r="S5" s="158" t="s">
        <v>9</v>
      </c>
      <c r="T5" s="158" t="s">
        <v>10</v>
      </c>
      <c r="U5" s="158" t="s">
        <v>299</v>
      </c>
    </row>
    <row r="6" spans="1:21" ht="20.25" customHeight="1">
      <c r="A6" s="174" t="s">
        <v>307</v>
      </c>
      <c r="B6" s="150">
        <v>81</v>
      </c>
      <c r="C6" s="227">
        <v>198</v>
      </c>
      <c r="D6" s="228"/>
      <c r="E6" s="229"/>
      <c r="F6" s="150">
        <v>84</v>
      </c>
      <c r="G6" s="227">
        <v>199</v>
      </c>
      <c r="H6" s="228"/>
      <c r="I6" s="229"/>
      <c r="J6" s="150">
        <v>86</v>
      </c>
      <c r="K6" s="151">
        <v>87</v>
      </c>
      <c r="L6" s="151">
        <v>109</v>
      </c>
      <c r="M6" s="152">
        <f aca="true" t="shared" si="0" ref="M6:M37">K6+L6</f>
        <v>196</v>
      </c>
      <c r="N6" s="150">
        <v>86</v>
      </c>
      <c r="O6" s="151">
        <v>87</v>
      </c>
      <c r="P6" s="151">
        <v>108</v>
      </c>
      <c r="Q6" s="152">
        <f aca="true" t="shared" si="1" ref="Q6:Q37">O6+P6</f>
        <v>195</v>
      </c>
      <c r="R6" s="150">
        <v>85</v>
      </c>
      <c r="S6" s="151">
        <v>87</v>
      </c>
      <c r="T6" s="151">
        <v>98</v>
      </c>
      <c r="U6" s="152">
        <f aca="true" t="shared" si="2" ref="U6:U37">S6+T6</f>
        <v>185</v>
      </c>
    </row>
    <row r="7" spans="1:21" ht="20.25" customHeight="1">
      <c r="A7" s="174" t="s">
        <v>18</v>
      </c>
      <c r="B7" s="150">
        <v>109</v>
      </c>
      <c r="C7" s="227">
        <v>243</v>
      </c>
      <c r="D7" s="228"/>
      <c r="E7" s="229"/>
      <c r="F7" s="150">
        <v>108</v>
      </c>
      <c r="G7" s="227">
        <v>245</v>
      </c>
      <c r="H7" s="228"/>
      <c r="I7" s="229"/>
      <c r="J7" s="150">
        <v>106</v>
      </c>
      <c r="K7" s="151">
        <v>114</v>
      </c>
      <c r="L7" s="151">
        <v>122</v>
      </c>
      <c r="M7" s="152">
        <f t="shared" si="0"/>
        <v>236</v>
      </c>
      <c r="N7" s="150">
        <v>106</v>
      </c>
      <c r="O7" s="151">
        <v>111</v>
      </c>
      <c r="P7" s="151">
        <v>118</v>
      </c>
      <c r="Q7" s="152">
        <f t="shared" si="1"/>
        <v>229</v>
      </c>
      <c r="R7" s="150">
        <v>104</v>
      </c>
      <c r="S7" s="151">
        <v>105</v>
      </c>
      <c r="T7" s="151">
        <v>108</v>
      </c>
      <c r="U7" s="152">
        <f t="shared" si="2"/>
        <v>213</v>
      </c>
    </row>
    <row r="8" spans="1:21" ht="20.25" customHeight="1">
      <c r="A8" s="174" t="s">
        <v>19</v>
      </c>
      <c r="B8" s="150">
        <v>70</v>
      </c>
      <c r="C8" s="227">
        <v>165</v>
      </c>
      <c r="D8" s="228"/>
      <c r="E8" s="229"/>
      <c r="F8" s="150">
        <v>66</v>
      </c>
      <c r="G8" s="227">
        <v>162</v>
      </c>
      <c r="H8" s="228"/>
      <c r="I8" s="229"/>
      <c r="J8" s="150">
        <v>70</v>
      </c>
      <c r="K8" s="151">
        <v>76</v>
      </c>
      <c r="L8" s="151">
        <v>92</v>
      </c>
      <c r="M8" s="152">
        <f t="shared" si="0"/>
        <v>168</v>
      </c>
      <c r="N8" s="150">
        <v>70</v>
      </c>
      <c r="O8" s="151">
        <v>74</v>
      </c>
      <c r="P8" s="151">
        <v>92</v>
      </c>
      <c r="Q8" s="152">
        <f t="shared" si="1"/>
        <v>166</v>
      </c>
      <c r="R8" s="150">
        <v>70</v>
      </c>
      <c r="S8" s="151">
        <v>69</v>
      </c>
      <c r="T8" s="151">
        <v>93</v>
      </c>
      <c r="U8" s="152">
        <f t="shared" si="2"/>
        <v>162</v>
      </c>
    </row>
    <row r="9" spans="1:21" ht="20.25" customHeight="1">
      <c r="A9" s="174" t="s">
        <v>24</v>
      </c>
      <c r="B9" s="150">
        <v>130</v>
      </c>
      <c r="C9" s="227">
        <v>242</v>
      </c>
      <c r="D9" s="228"/>
      <c r="E9" s="229"/>
      <c r="F9" s="150">
        <v>128</v>
      </c>
      <c r="G9" s="227">
        <v>239</v>
      </c>
      <c r="H9" s="228"/>
      <c r="I9" s="229"/>
      <c r="J9" s="150">
        <v>123</v>
      </c>
      <c r="K9" s="151">
        <v>115</v>
      </c>
      <c r="L9" s="151">
        <v>121</v>
      </c>
      <c r="M9" s="152">
        <f t="shared" si="0"/>
        <v>236</v>
      </c>
      <c r="N9" s="150">
        <v>125</v>
      </c>
      <c r="O9" s="151">
        <v>118</v>
      </c>
      <c r="P9" s="151">
        <v>124</v>
      </c>
      <c r="Q9" s="152">
        <f t="shared" si="1"/>
        <v>242</v>
      </c>
      <c r="R9" s="150">
        <v>118</v>
      </c>
      <c r="S9" s="151">
        <v>107</v>
      </c>
      <c r="T9" s="151">
        <v>119</v>
      </c>
      <c r="U9" s="152">
        <f t="shared" si="2"/>
        <v>226</v>
      </c>
    </row>
    <row r="10" spans="1:21" ht="20.25" customHeight="1">
      <c r="A10" s="210" t="s">
        <v>25</v>
      </c>
      <c r="B10" s="150">
        <v>176</v>
      </c>
      <c r="C10" s="227">
        <v>363</v>
      </c>
      <c r="D10" s="228"/>
      <c r="E10" s="229"/>
      <c r="F10" s="150">
        <v>172</v>
      </c>
      <c r="G10" s="227">
        <v>350</v>
      </c>
      <c r="H10" s="228"/>
      <c r="I10" s="229"/>
      <c r="J10" s="150">
        <v>178</v>
      </c>
      <c r="K10" s="151">
        <v>169</v>
      </c>
      <c r="L10" s="151">
        <v>193</v>
      </c>
      <c r="M10" s="152">
        <f t="shared" si="0"/>
        <v>362</v>
      </c>
      <c r="N10" s="150">
        <v>179</v>
      </c>
      <c r="O10" s="151">
        <v>169</v>
      </c>
      <c r="P10" s="151">
        <v>191</v>
      </c>
      <c r="Q10" s="152">
        <f t="shared" si="1"/>
        <v>360</v>
      </c>
      <c r="R10" s="150">
        <v>180</v>
      </c>
      <c r="S10" s="151">
        <v>171</v>
      </c>
      <c r="T10" s="151">
        <v>189</v>
      </c>
      <c r="U10" s="152">
        <f t="shared" si="2"/>
        <v>360</v>
      </c>
    </row>
    <row r="11" spans="1:21" ht="20.25" customHeight="1">
      <c r="A11" s="174" t="s">
        <v>26</v>
      </c>
      <c r="B11" s="150">
        <v>122</v>
      </c>
      <c r="C11" s="227">
        <v>254</v>
      </c>
      <c r="D11" s="228"/>
      <c r="E11" s="229"/>
      <c r="F11" s="150">
        <v>122</v>
      </c>
      <c r="G11" s="227">
        <v>252</v>
      </c>
      <c r="H11" s="228"/>
      <c r="I11" s="229"/>
      <c r="J11" s="150">
        <v>119</v>
      </c>
      <c r="K11" s="151">
        <v>120</v>
      </c>
      <c r="L11" s="151">
        <v>122</v>
      </c>
      <c r="M11" s="152">
        <f t="shared" si="0"/>
        <v>242</v>
      </c>
      <c r="N11" s="150">
        <v>117</v>
      </c>
      <c r="O11" s="151">
        <v>113</v>
      </c>
      <c r="P11" s="151">
        <v>122</v>
      </c>
      <c r="Q11" s="152">
        <f t="shared" si="1"/>
        <v>235</v>
      </c>
      <c r="R11" s="150">
        <v>120</v>
      </c>
      <c r="S11" s="151">
        <v>108</v>
      </c>
      <c r="T11" s="151">
        <v>123</v>
      </c>
      <c r="U11" s="152">
        <f t="shared" si="2"/>
        <v>231</v>
      </c>
    </row>
    <row r="12" spans="1:21" ht="20.25" customHeight="1">
      <c r="A12" s="174" t="s">
        <v>27</v>
      </c>
      <c r="B12" s="150">
        <v>95</v>
      </c>
      <c r="C12" s="227">
        <v>184</v>
      </c>
      <c r="D12" s="228"/>
      <c r="E12" s="229"/>
      <c r="F12" s="150">
        <v>97</v>
      </c>
      <c r="G12" s="227">
        <v>182</v>
      </c>
      <c r="H12" s="228"/>
      <c r="I12" s="229"/>
      <c r="J12" s="150">
        <v>97</v>
      </c>
      <c r="K12" s="151">
        <v>83</v>
      </c>
      <c r="L12" s="151">
        <v>97</v>
      </c>
      <c r="M12" s="152">
        <f t="shared" si="0"/>
        <v>180</v>
      </c>
      <c r="N12" s="150">
        <v>97</v>
      </c>
      <c r="O12" s="151">
        <v>77</v>
      </c>
      <c r="P12" s="151">
        <v>98</v>
      </c>
      <c r="Q12" s="152">
        <f t="shared" si="1"/>
        <v>175</v>
      </c>
      <c r="R12" s="150">
        <v>90</v>
      </c>
      <c r="S12" s="151">
        <v>71</v>
      </c>
      <c r="T12" s="151">
        <v>86</v>
      </c>
      <c r="U12" s="152">
        <f t="shared" si="2"/>
        <v>157</v>
      </c>
    </row>
    <row r="13" spans="1:21" ht="20.25" customHeight="1">
      <c r="A13" s="174" t="s">
        <v>28</v>
      </c>
      <c r="B13" s="150">
        <v>99</v>
      </c>
      <c r="C13" s="227">
        <v>196</v>
      </c>
      <c r="D13" s="228"/>
      <c r="E13" s="229"/>
      <c r="F13" s="150">
        <v>96</v>
      </c>
      <c r="G13" s="227">
        <v>190</v>
      </c>
      <c r="H13" s="228"/>
      <c r="I13" s="229"/>
      <c r="J13" s="150">
        <v>97</v>
      </c>
      <c r="K13" s="151">
        <v>86</v>
      </c>
      <c r="L13" s="151">
        <v>105</v>
      </c>
      <c r="M13" s="152">
        <f t="shared" si="0"/>
        <v>191</v>
      </c>
      <c r="N13" s="150">
        <v>101</v>
      </c>
      <c r="O13" s="151">
        <v>90</v>
      </c>
      <c r="P13" s="151">
        <v>111</v>
      </c>
      <c r="Q13" s="152">
        <f t="shared" si="1"/>
        <v>201</v>
      </c>
      <c r="R13" s="150">
        <v>98</v>
      </c>
      <c r="S13" s="151">
        <v>89</v>
      </c>
      <c r="T13" s="151">
        <v>106</v>
      </c>
      <c r="U13" s="152">
        <f t="shared" si="2"/>
        <v>195</v>
      </c>
    </row>
    <row r="14" spans="1:21" ht="20.25" customHeight="1">
      <c r="A14" s="174" t="s">
        <v>29</v>
      </c>
      <c r="B14" s="150">
        <v>290</v>
      </c>
      <c r="C14" s="227">
        <v>587</v>
      </c>
      <c r="D14" s="228"/>
      <c r="E14" s="229"/>
      <c r="F14" s="150">
        <v>290</v>
      </c>
      <c r="G14" s="227">
        <v>568</v>
      </c>
      <c r="H14" s="228"/>
      <c r="I14" s="229"/>
      <c r="J14" s="150">
        <v>291</v>
      </c>
      <c r="K14" s="151">
        <v>275</v>
      </c>
      <c r="L14" s="151">
        <v>287</v>
      </c>
      <c r="M14" s="152">
        <f t="shared" si="0"/>
        <v>562</v>
      </c>
      <c r="N14" s="150">
        <v>290</v>
      </c>
      <c r="O14" s="151">
        <v>272</v>
      </c>
      <c r="P14" s="151">
        <v>287</v>
      </c>
      <c r="Q14" s="152">
        <f t="shared" si="1"/>
        <v>559</v>
      </c>
      <c r="R14" s="150">
        <v>291</v>
      </c>
      <c r="S14" s="151">
        <v>261</v>
      </c>
      <c r="T14" s="151">
        <v>278</v>
      </c>
      <c r="U14" s="152">
        <f t="shared" si="2"/>
        <v>539</v>
      </c>
    </row>
    <row r="15" spans="1:21" ht="20.25" customHeight="1">
      <c r="A15" s="174" t="s">
        <v>30</v>
      </c>
      <c r="B15" s="150">
        <v>132</v>
      </c>
      <c r="C15" s="227">
        <v>253</v>
      </c>
      <c r="D15" s="228"/>
      <c r="E15" s="229"/>
      <c r="F15" s="150">
        <v>128</v>
      </c>
      <c r="G15" s="227">
        <v>244</v>
      </c>
      <c r="H15" s="228"/>
      <c r="I15" s="229"/>
      <c r="J15" s="150">
        <v>124</v>
      </c>
      <c r="K15" s="151">
        <v>100</v>
      </c>
      <c r="L15" s="151">
        <v>132</v>
      </c>
      <c r="M15" s="152">
        <f t="shared" si="0"/>
        <v>232</v>
      </c>
      <c r="N15" s="150">
        <v>119</v>
      </c>
      <c r="O15" s="151">
        <v>95</v>
      </c>
      <c r="P15" s="151">
        <v>123</v>
      </c>
      <c r="Q15" s="152">
        <f t="shared" si="1"/>
        <v>218</v>
      </c>
      <c r="R15" s="150">
        <v>113</v>
      </c>
      <c r="S15" s="151">
        <v>93</v>
      </c>
      <c r="T15" s="151">
        <v>115</v>
      </c>
      <c r="U15" s="152">
        <f t="shared" si="2"/>
        <v>208</v>
      </c>
    </row>
    <row r="16" spans="1:21" ht="20.25" customHeight="1">
      <c r="A16" s="174" t="s">
        <v>308</v>
      </c>
      <c r="B16" s="150">
        <v>88</v>
      </c>
      <c r="C16" s="227">
        <v>192</v>
      </c>
      <c r="D16" s="228"/>
      <c r="E16" s="229"/>
      <c r="F16" s="150">
        <v>89</v>
      </c>
      <c r="G16" s="227">
        <v>190</v>
      </c>
      <c r="H16" s="228"/>
      <c r="I16" s="229"/>
      <c r="J16" s="150">
        <v>87</v>
      </c>
      <c r="K16" s="151">
        <v>85</v>
      </c>
      <c r="L16" s="151">
        <v>90</v>
      </c>
      <c r="M16" s="152">
        <f t="shared" si="0"/>
        <v>175</v>
      </c>
      <c r="N16" s="150">
        <v>88</v>
      </c>
      <c r="O16" s="151">
        <v>83</v>
      </c>
      <c r="P16" s="151">
        <v>94</v>
      </c>
      <c r="Q16" s="152">
        <f t="shared" si="1"/>
        <v>177</v>
      </c>
      <c r="R16" s="150">
        <v>88</v>
      </c>
      <c r="S16" s="151">
        <v>77</v>
      </c>
      <c r="T16" s="151">
        <v>92</v>
      </c>
      <c r="U16" s="152">
        <f t="shared" si="2"/>
        <v>169</v>
      </c>
    </row>
    <row r="17" spans="1:21" ht="20.25" customHeight="1">
      <c r="A17" s="174" t="s">
        <v>31</v>
      </c>
      <c r="B17" s="150">
        <v>365</v>
      </c>
      <c r="C17" s="227">
        <v>822</v>
      </c>
      <c r="D17" s="228"/>
      <c r="E17" s="229"/>
      <c r="F17" s="150">
        <v>367</v>
      </c>
      <c r="G17" s="227">
        <v>805</v>
      </c>
      <c r="H17" s="228"/>
      <c r="I17" s="229"/>
      <c r="J17" s="150">
        <v>360</v>
      </c>
      <c r="K17" s="151">
        <v>374</v>
      </c>
      <c r="L17" s="151">
        <v>423</v>
      </c>
      <c r="M17" s="152">
        <f t="shared" si="0"/>
        <v>797</v>
      </c>
      <c r="N17" s="150">
        <v>361</v>
      </c>
      <c r="O17" s="151">
        <v>370</v>
      </c>
      <c r="P17" s="151">
        <v>417</v>
      </c>
      <c r="Q17" s="152">
        <f t="shared" si="1"/>
        <v>787</v>
      </c>
      <c r="R17" s="150">
        <v>360</v>
      </c>
      <c r="S17" s="151">
        <v>365</v>
      </c>
      <c r="T17" s="151">
        <v>419</v>
      </c>
      <c r="U17" s="152">
        <f t="shared" si="2"/>
        <v>784</v>
      </c>
    </row>
    <row r="18" spans="1:21" ht="20.25" customHeight="1">
      <c r="A18" s="174" t="s">
        <v>32</v>
      </c>
      <c r="B18" s="150">
        <v>106</v>
      </c>
      <c r="C18" s="227">
        <v>188</v>
      </c>
      <c r="D18" s="228"/>
      <c r="E18" s="229"/>
      <c r="F18" s="150">
        <v>106</v>
      </c>
      <c r="G18" s="227">
        <v>183</v>
      </c>
      <c r="H18" s="228"/>
      <c r="I18" s="229"/>
      <c r="J18" s="150">
        <v>103</v>
      </c>
      <c r="K18" s="151">
        <v>80</v>
      </c>
      <c r="L18" s="151">
        <v>100</v>
      </c>
      <c r="M18" s="152">
        <f t="shared" si="0"/>
        <v>180</v>
      </c>
      <c r="N18" s="150">
        <v>100</v>
      </c>
      <c r="O18" s="151">
        <v>78</v>
      </c>
      <c r="P18" s="151">
        <v>97</v>
      </c>
      <c r="Q18" s="152">
        <f t="shared" si="1"/>
        <v>175</v>
      </c>
      <c r="R18" s="150">
        <v>99</v>
      </c>
      <c r="S18" s="151">
        <v>81</v>
      </c>
      <c r="T18" s="151">
        <v>94</v>
      </c>
      <c r="U18" s="152">
        <f t="shared" si="2"/>
        <v>175</v>
      </c>
    </row>
    <row r="19" spans="1:21" ht="20.25" customHeight="1">
      <c r="A19" s="174" t="s">
        <v>33</v>
      </c>
      <c r="B19" s="150">
        <v>146</v>
      </c>
      <c r="C19" s="227">
        <v>316</v>
      </c>
      <c r="D19" s="228"/>
      <c r="E19" s="229"/>
      <c r="F19" s="150">
        <v>146</v>
      </c>
      <c r="G19" s="227">
        <v>305</v>
      </c>
      <c r="H19" s="228"/>
      <c r="I19" s="229"/>
      <c r="J19" s="150">
        <v>140</v>
      </c>
      <c r="K19" s="151">
        <v>132</v>
      </c>
      <c r="L19" s="151">
        <v>155</v>
      </c>
      <c r="M19" s="152">
        <f t="shared" si="0"/>
        <v>287</v>
      </c>
      <c r="N19" s="150">
        <v>137</v>
      </c>
      <c r="O19" s="151">
        <v>130</v>
      </c>
      <c r="P19" s="151">
        <v>155</v>
      </c>
      <c r="Q19" s="152">
        <f t="shared" si="1"/>
        <v>285</v>
      </c>
      <c r="R19" s="150">
        <v>131</v>
      </c>
      <c r="S19" s="151">
        <v>122</v>
      </c>
      <c r="T19" s="151">
        <v>148</v>
      </c>
      <c r="U19" s="152">
        <f t="shared" si="2"/>
        <v>270</v>
      </c>
    </row>
    <row r="20" spans="1:21" ht="20.25" customHeight="1">
      <c r="A20" s="174" t="s">
        <v>34</v>
      </c>
      <c r="B20" s="150">
        <v>194</v>
      </c>
      <c r="C20" s="227">
        <v>450</v>
      </c>
      <c r="D20" s="228"/>
      <c r="E20" s="229"/>
      <c r="F20" s="150">
        <v>206</v>
      </c>
      <c r="G20" s="227">
        <v>455</v>
      </c>
      <c r="H20" s="228"/>
      <c r="I20" s="229"/>
      <c r="J20" s="150">
        <v>204</v>
      </c>
      <c r="K20" s="151">
        <v>185</v>
      </c>
      <c r="L20" s="151">
        <v>251</v>
      </c>
      <c r="M20" s="152">
        <f t="shared" si="0"/>
        <v>436</v>
      </c>
      <c r="N20" s="150">
        <v>201</v>
      </c>
      <c r="O20" s="151">
        <v>189</v>
      </c>
      <c r="P20" s="151">
        <v>250</v>
      </c>
      <c r="Q20" s="152">
        <f t="shared" si="1"/>
        <v>439</v>
      </c>
      <c r="R20" s="150">
        <v>196</v>
      </c>
      <c r="S20" s="151">
        <v>185</v>
      </c>
      <c r="T20" s="151">
        <v>242</v>
      </c>
      <c r="U20" s="152">
        <f t="shared" si="2"/>
        <v>427</v>
      </c>
    </row>
    <row r="21" spans="1:21" ht="20.25" customHeight="1">
      <c r="A21" s="174" t="s">
        <v>35</v>
      </c>
      <c r="B21" s="150">
        <v>99</v>
      </c>
      <c r="C21" s="227">
        <v>147</v>
      </c>
      <c r="D21" s="228"/>
      <c r="E21" s="229"/>
      <c r="F21" s="150">
        <v>98</v>
      </c>
      <c r="G21" s="227">
        <v>140</v>
      </c>
      <c r="H21" s="228"/>
      <c r="I21" s="229"/>
      <c r="J21" s="150">
        <v>95</v>
      </c>
      <c r="K21" s="151">
        <v>61</v>
      </c>
      <c r="L21" s="151">
        <v>79</v>
      </c>
      <c r="M21" s="152">
        <f t="shared" si="0"/>
        <v>140</v>
      </c>
      <c r="N21" s="150">
        <v>93</v>
      </c>
      <c r="O21" s="151">
        <v>57</v>
      </c>
      <c r="P21" s="151">
        <v>77</v>
      </c>
      <c r="Q21" s="152">
        <f t="shared" si="1"/>
        <v>134</v>
      </c>
      <c r="R21" s="150">
        <v>98</v>
      </c>
      <c r="S21" s="151">
        <v>55</v>
      </c>
      <c r="T21" s="151">
        <v>80</v>
      </c>
      <c r="U21" s="152">
        <f t="shared" si="2"/>
        <v>135</v>
      </c>
    </row>
    <row r="22" spans="1:21" ht="20.25" customHeight="1">
      <c r="A22" s="174" t="s">
        <v>36</v>
      </c>
      <c r="B22" s="150">
        <v>103</v>
      </c>
      <c r="C22" s="227">
        <v>219</v>
      </c>
      <c r="D22" s="228"/>
      <c r="E22" s="229"/>
      <c r="F22" s="150">
        <v>108</v>
      </c>
      <c r="G22" s="227">
        <v>216</v>
      </c>
      <c r="H22" s="228"/>
      <c r="I22" s="229"/>
      <c r="J22" s="150">
        <v>112</v>
      </c>
      <c r="K22" s="151">
        <v>110</v>
      </c>
      <c r="L22" s="151">
        <v>113</v>
      </c>
      <c r="M22" s="152">
        <f t="shared" si="0"/>
        <v>223</v>
      </c>
      <c r="N22" s="150">
        <v>114</v>
      </c>
      <c r="O22" s="151">
        <v>110</v>
      </c>
      <c r="P22" s="151">
        <v>111</v>
      </c>
      <c r="Q22" s="152">
        <f t="shared" si="1"/>
        <v>221</v>
      </c>
      <c r="R22" s="150">
        <v>114</v>
      </c>
      <c r="S22" s="151">
        <v>113</v>
      </c>
      <c r="T22" s="151">
        <v>112</v>
      </c>
      <c r="U22" s="152">
        <f t="shared" si="2"/>
        <v>225</v>
      </c>
    </row>
    <row r="23" spans="1:21" ht="20.25" customHeight="1">
      <c r="A23" s="174" t="s">
        <v>37</v>
      </c>
      <c r="B23" s="150">
        <v>100</v>
      </c>
      <c r="C23" s="227">
        <v>213</v>
      </c>
      <c r="D23" s="228"/>
      <c r="E23" s="229"/>
      <c r="F23" s="150">
        <v>101</v>
      </c>
      <c r="G23" s="227">
        <v>213</v>
      </c>
      <c r="H23" s="228"/>
      <c r="I23" s="229"/>
      <c r="J23" s="150">
        <v>99</v>
      </c>
      <c r="K23" s="151">
        <v>100</v>
      </c>
      <c r="L23" s="151">
        <v>105</v>
      </c>
      <c r="M23" s="152">
        <f t="shared" si="0"/>
        <v>205</v>
      </c>
      <c r="N23" s="150">
        <v>100</v>
      </c>
      <c r="O23" s="151">
        <v>99</v>
      </c>
      <c r="P23" s="151">
        <v>101</v>
      </c>
      <c r="Q23" s="152">
        <f t="shared" si="1"/>
        <v>200</v>
      </c>
      <c r="R23" s="150">
        <v>102</v>
      </c>
      <c r="S23" s="151">
        <v>104</v>
      </c>
      <c r="T23" s="151">
        <v>94</v>
      </c>
      <c r="U23" s="152">
        <f t="shared" si="2"/>
        <v>198</v>
      </c>
    </row>
    <row r="24" spans="1:21" ht="20.25" customHeight="1">
      <c r="A24" s="174" t="s">
        <v>38</v>
      </c>
      <c r="B24" s="150">
        <v>93</v>
      </c>
      <c r="C24" s="227">
        <v>176</v>
      </c>
      <c r="D24" s="228"/>
      <c r="E24" s="229"/>
      <c r="F24" s="150">
        <v>92</v>
      </c>
      <c r="G24" s="227">
        <v>179</v>
      </c>
      <c r="H24" s="228"/>
      <c r="I24" s="229"/>
      <c r="J24" s="150">
        <v>95</v>
      </c>
      <c r="K24" s="151">
        <v>87</v>
      </c>
      <c r="L24" s="151">
        <v>93</v>
      </c>
      <c r="M24" s="152">
        <f t="shared" si="0"/>
        <v>180</v>
      </c>
      <c r="N24" s="150">
        <v>87</v>
      </c>
      <c r="O24" s="151">
        <v>82</v>
      </c>
      <c r="P24" s="151">
        <v>87</v>
      </c>
      <c r="Q24" s="152">
        <f t="shared" si="1"/>
        <v>169</v>
      </c>
      <c r="R24" s="150">
        <v>85</v>
      </c>
      <c r="S24" s="151">
        <v>80</v>
      </c>
      <c r="T24" s="151">
        <v>88</v>
      </c>
      <c r="U24" s="152">
        <f t="shared" si="2"/>
        <v>168</v>
      </c>
    </row>
    <row r="25" spans="1:21" ht="20.25" customHeight="1">
      <c r="A25" s="174" t="s">
        <v>20</v>
      </c>
      <c r="B25" s="150">
        <v>261</v>
      </c>
      <c r="C25" s="227">
        <v>692</v>
      </c>
      <c r="D25" s="228"/>
      <c r="E25" s="229"/>
      <c r="F25" s="150">
        <v>257</v>
      </c>
      <c r="G25" s="227">
        <v>667</v>
      </c>
      <c r="H25" s="228"/>
      <c r="I25" s="229"/>
      <c r="J25" s="150">
        <v>257</v>
      </c>
      <c r="K25" s="151">
        <v>285</v>
      </c>
      <c r="L25" s="151">
        <v>382</v>
      </c>
      <c r="M25" s="152">
        <f t="shared" si="0"/>
        <v>667</v>
      </c>
      <c r="N25" s="150">
        <v>260</v>
      </c>
      <c r="O25" s="151">
        <v>282</v>
      </c>
      <c r="P25" s="151">
        <v>374</v>
      </c>
      <c r="Q25" s="152">
        <f t="shared" si="1"/>
        <v>656</v>
      </c>
      <c r="R25" s="150">
        <v>258</v>
      </c>
      <c r="S25" s="151">
        <v>286</v>
      </c>
      <c r="T25" s="151">
        <v>365</v>
      </c>
      <c r="U25" s="152">
        <f t="shared" si="2"/>
        <v>651</v>
      </c>
    </row>
    <row r="26" spans="1:21" ht="20.25" customHeight="1">
      <c r="A26" s="174" t="s">
        <v>39</v>
      </c>
      <c r="B26" s="150">
        <v>272</v>
      </c>
      <c r="C26" s="227">
        <v>520</v>
      </c>
      <c r="D26" s="228"/>
      <c r="E26" s="229"/>
      <c r="F26" s="150">
        <v>275</v>
      </c>
      <c r="G26" s="227">
        <v>516</v>
      </c>
      <c r="H26" s="228"/>
      <c r="I26" s="229"/>
      <c r="J26" s="150">
        <v>262</v>
      </c>
      <c r="K26" s="151">
        <v>217</v>
      </c>
      <c r="L26" s="151">
        <v>276</v>
      </c>
      <c r="M26" s="152">
        <f t="shared" si="0"/>
        <v>493</v>
      </c>
      <c r="N26" s="150">
        <v>236</v>
      </c>
      <c r="O26" s="151">
        <v>191</v>
      </c>
      <c r="P26" s="151">
        <v>261</v>
      </c>
      <c r="Q26" s="152">
        <f t="shared" si="1"/>
        <v>452</v>
      </c>
      <c r="R26" s="150">
        <v>226</v>
      </c>
      <c r="S26" s="151">
        <v>189</v>
      </c>
      <c r="T26" s="151">
        <v>248</v>
      </c>
      <c r="U26" s="152">
        <f t="shared" si="2"/>
        <v>437</v>
      </c>
    </row>
    <row r="27" spans="1:21" ht="20.25" customHeight="1">
      <c r="A27" s="174" t="s">
        <v>40</v>
      </c>
      <c r="B27" s="150">
        <v>159</v>
      </c>
      <c r="C27" s="227">
        <v>334</v>
      </c>
      <c r="D27" s="228"/>
      <c r="E27" s="229"/>
      <c r="F27" s="150">
        <v>157</v>
      </c>
      <c r="G27" s="227">
        <v>323</v>
      </c>
      <c r="H27" s="228"/>
      <c r="I27" s="229"/>
      <c r="J27" s="150">
        <v>156</v>
      </c>
      <c r="K27" s="151">
        <v>143</v>
      </c>
      <c r="L27" s="151">
        <v>172</v>
      </c>
      <c r="M27" s="152">
        <f t="shared" si="0"/>
        <v>315</v>
      </c>
      <c r="N27" s="150">
        <v>161</v>
      </c>
      <c r="O27" s="151">
        <v>143</v>
      </c>
      <c r="P27" s="151">
        <v>171</v>
      </c>
      <c r="Q27" s="152">
        <f t="shared" si="1"/>
        <v>314</v>
      </c>
      <c r="R27" s="150">
        <v>161</v>
      </c>
      <c r="S27" s="151">
        <v>132</v>
      </c>
      <c r="T27" s="151">
        <v>167</v>
      </c>
      <c r="U27" s="152">
        <f t="shared" si="2"/>
        <v>299</v>
      </c>
    </row>
    <row r="28" spans="1:21" ht="20.25" customHeight="1">
      <c r="A28" s="174" t="s">
        <v>21</v>
      </c>
      <c r="B28" s="150">
        <v>274</v>
      </c>
      <c r="C28" s="227">
        <v>482</v>
      </c>
      <c r="D28" s="228"/>
      <c r="E28" s="229"/>
      <c r="F28" s="150">
        <v>271</v>
      </c>
      <c r="G28" s="227">
        <v>471</v>
      </c>
      <c r="H28" s="228"/>
      <c r="I28" s="229"/>
      <c r="J28" s="150">
        <v>262</v>
      </c>
      <c r="K28" s="151">
        <v>209</v>
      </c>
      <c r="L28" s="151">
        <v>244</v>
      </c>
      <c r="M28" s="152">
        <f t="shared" si="0"/>
        <v>453</v>
      </c>
      <c r="N28" s="150">
        <v>256</v>
      </c>
      <c r="O28" s="151">
        <v>201</v>
      </c>
      <c r="P28" s="151">
        <v>239</v>
      </c>
      <c r="Q28" s="152">
        <f t="shared" si="1"/>
        <v>440</v>
      </c>
      <c r="R28" s="150">
        <v>251</v>
      </c>
      <c r="S28" s="151">
        <v>192</v>
      </c>
      <c r="T28" s="151">
        <v>237</v>
      </c>
      <c r="U28" s="152">
        <f t="shared" si="2"/>
        <v>429</v>
      </c>
    </row>
    <row r="29" spans="1:21" ht="20.25" customHeight="1">
      <c r="A29" s="174" t="s">
        <v>41</v>
      </c>
      <c r="B29" s="150">
        <v>108</v>
      </c>
      <c r="C29" s="227">
        <v>250</v>
      </c>
      <c r="D29" s="228"/>
      <c r="E29" s="229"/>
      <c r="F29" s="150">
        <v>108</v>
      </c>
      <c r="G29" s="227">
        <v>248</v>
      </c>
      <c r="H29" s="228"/>
      <c r="I29" s="229"/>
      <c r="J29" s="150">
        <v>107</v>
      </c>
      <c r="K29" s="151">
        <v>105</v>
      </c>
      <c r="L29" s="151">
        <v>140</v>
      </c>
      <c r="M29" s="152">
        <f t="shared" si="0"/>
        <v>245</v>
      </c>
      <c r="N29" s="150">
        <v>108</v>
      </c>
      <c r="O29" s="151">
        <v>97</v>
      </c>
      <c r="P29" s="151">
        <v>133</v>
      </c>
      <c r="Q29" s="152">
        <f t="shared" si="1"/>
        <v>230</v>
      </c>
      <c r="R29" s="150">
        <v>105</v>
      </c>
      <c r="S29" s="151">
        <v>95</v>
      </c>
      <c r="T29" s="151">
        <v>129</v>
      </c>
      <c r="U29" s="152">
        <f t="shared" si="2"/>
        <v>224</v>
      </c>
    </row>
    <row r="30" spans="1:21" ht="20.25" customHeight="1">
      <c r="A30" s="174" t="s">
        <v>42</v>
      </c>
      <c r="B30" s="150">
        <v>128</v>
      </c>
      <c r="C30" s="227">
        <v>282</v>
      </c>
      <c r="D30" s="228"/>
      <c r="E30" s="229"/>
      <c r="F30" s="150">
        <v>128</v>
      </c>
      <c r="G30" s="227">
        <v>280</v>
      </c>
      <c r="H30" s="228"/>
      <c r="I30" s="229"/>
      <c r="J30" s="150">
        <v>128</v>
      </c>
      <c r="K30" s="151">
        <v>131</v>
      </c>
      <c r="L30" s="151">
        <v>145</v>
      </c>
      <c r="M30" s="152">
        <f t="shared" si="0"/>
        <v>276</v>
      </c>
      <c r="N30" s="150">
        <v>128</v>
      </c>
      <c r="O30" s="151">
        <v>128</v>
      </c>
      <c r="P30" s="151">
        <v>148</v>
      </c>
      <c r="Q30" s="152">
        <f t="shared" si="1"/>
        <v>276</v>
      </c>
      <c r="R30" s="150">
        <v>127</v>
      </c>
      <c r="S30" s="151">
        <v>126</v>
      </c>
      <c r="T30" s="151">
        <v>143</v>
      </c>
      <c r="U30" s="152">
        <f t="shared" si="2"/>
        <v>269</v>
      </c>
    </row>
    <row r="31" spans="1:21" ht="20.25" customHeight="1">
      <c r="A31" s="174" t="s">
        <v>43</v>
      </c>
      <c r="B31" s="150">
        <v>194</v>
      </c>
      <c r="C31" s="227">
        <v>426</v>
      </c>
      <c r="D31" s="228"/>
      <c r="E31" s="229"/>
      <c r="F31" s="150">
        <v>189</v>
      </c>
      <c r="G31" s="227">
        <v>401</v>
      </c>
      <c r="H31" s="228"/>
      <c r="I31" s="229"/>
      <c r="J31" s="150">
        <v>192</v>
      </c>
      <c r="K31" s="151">
        <v>173</v>
      </c>
      <c r="L31" s="151">
        <v>226</v>
      </c>
      <c r="M31" s="152">
        <f t="shared" si="0"/>
        <v>399</v>
      </c>
      <c r="N31" s="150">
        <v>186</v>
      </c>
      <c r="O31" s="151">
        <v>171</v>
      </c>
      <c r="P31" s="151">
        <v>215</v>
      </c>
      <c r="Q31" s="152">
        <f t="shared" si="1"/>
        <v>386</v>
      </c>
      <c r="R31" s="150">
        <v>189</v>
      </c>
      <c r="S31" s="151">
        <v>169</v>
      </c>
      <c r="T31" s="151">
        <v>213</v>
      </c>
      <c r="U31" s="152">
        <f t="shared" si="2"/>
        <v>382</v>
      </c>
    </row>
    <row r="32" spans="1:21" ht="20.25" customHeight="1">
      <c r="A32" s="174" t="s">
        <v>44</v>
      </c>
      <c r="B32" s="150">
        <v>150</v>
      </c>
      <c r="C32" s="227">
        <v>295</v>
      </c>
      <c r="D32" s="228"/>
      <c r="E32" s="229"/>
      <c r="F32" s="150">
        <v>148</v>
      </c>
      <c r="G32" s="227">
        <v>289</v>
      </c>
      <c r="H32" s="228"/>
      <c r="I32" s="229"/>
      <c r="J32" s="150">
        <v>152</v>
      </c>
      <c r="K32" s="151">
        <v>128</v>
      </c>
      <c r="L32" s="151">
        <v>166</v>
      </c>
      <c r="M32" s="152">
        <f t="shared" si="0"/>
        <v>294</v>
      </c>
      <c r="N32" s="150">
        <v>161</v>
      </c>
      <c r="O32" s="151">
        <v>135</v>
      </c>
      <c r="P32" s="151">
        <v>183</v>
      </c>
      <c r="Q32" s="152">
        <f t="shared" si="1"/>
        <v>318</v>
      </c>
      <c r="R32" s="150">
        <v>159</v>
      </c>
      <c r="S32" s="151">
        <v>127</v>
      </c>
      <c r="T32" s="151">
        <v>175</v>
      </c>
      <c r="U32" s="152">
        <f t="shared" si="2"/>
        <v>302</v>
      </c>
    </row>
    <row r="33" spans="1:21" ht="20.25" customHeight="1">
      <c r="A33" s="174" t="s">
        <v>303</v>
      </c>
      <c r="B33" s="150">
        <v>85</v>
      </c>
      <c r="C33" s="227">
        <v>188</v>
      </c>
      <c r="D33" s="228"/>
      <c r="E33" s="229"/>
      <c r="F33" s="150">
        <v>81</v>
      </c>
      <c r="G33" s="227">
        <v>181</v>
      </c>
      <c r="H33" s="228"/>
      <c r="I33" s="229"/>
      <c r="J33" s="150">
        <v>79</v>
      </c>
      <c r="K33" s="151">
        <v>73</v>
      </c>
      <c r="L33" s="151">
        <v>99</v>
      </c>
      <c r="M33" s="152">
        <f t="shared" si="0"/>
        <v>172</v>
      </c>
      <c r="N33" s="150">
        <v>81</v>
      </c>
      <c r="O33" s="151">
        <v>73</v>
      </c>
      <c r="P33" s="151">
        <v>100</v>
      </c>
      <c r="Q33" s="152">
        <f t="shared" si="1"/>
        <v>173</v>
      </c>
      <c r="R33" s="150">
        <v>81</v>
      </c>
      <c r="S33" s="151">
        <v>68</v>
      </c>
      <c r="T33" s="151">
        <v>93</v>
      </c>
      <c r="U33" s="152">
        <f t="shared" si="2"/>
        <v>161</v>
      </c>
    </row>
    <row r="34" spans="1:21" ht="20.25" customHeight="1">
      <c r="A34" s="174" t="s">
        <v>45</v>
      </c>
      <c r="B34" s="150">
        <v>177</v>
      </c>
      <c r="C34" s="227">
        <v>418</v>
      </c>
      <c r="D34" s="228"/>
      <c r="E34" s="229"/>
      <c r="F34" s="150">
        <v>176</v>
      </c>
      <c r="G34" s="227">
        <v>405</v>
      </c>
      <c r="H34" s="228"/>
      <c r="I34" s="229"/>
      <c r="J34" s="150">
        <v>170</v>
      </c>
      <c r="K34" s="151">
        <v>173</v>
      </c>
      <c r="L34" s="151">
        <v>214</v>
      </c>
      <c r="M34" s="152">
        <f t="shared" si="0"/>
        <v>387</v>
      </c>
      <c r="N34" s="150">
        <v>167</v>
      </c>
      <c r="O34" s="151">
        <v>166</v>
      </c>
      <c r="P34" s="151">
        <v>209</v>
      </c>
      <c r="Q34" s="152">
        <f t="shared" si="1"/>
        <v>375</v>
      </c>
      <c r="R34" s="150">
        <v>165</v>
      </c>
      <c r="S34" s="151">
        <v>158</v>
      </c>
      <c r="T34" s="151">
        <v>205</v>
      </c>
      <c r="U34" s="152">
        <f t="shared" si="2"/>
        <v>363</v>
      </c>
    </row>
    <row r="35" spans="1:21" ht="20.25" customHeight="1">
      <c r="A35" s="174" t="s">
        <v>46</v>
      </c>
      <c r="B35" s="150">
        <v>221</v>
      </c>
      <c r="C35" s="227">
        <v>428</v>
      </c>
      <c r="D35" s="228"/>
      <c r="E35" s="229"/>
      <c r="F35" s="150">
        <v>219</v>
      </c>
      <c r="G35" s="227">
        <v>420</v>
      </c>
      <c r="H35" s="228"/>
      <c r="I35" s="229"/>
      <c r="J35" s="150">
        <v>212</v>
      </c>
      <c r="K35" s="151">
        <v>191</v>
      </c>
      <c r="L35" s="151">
        <v>215</v>
      </c>
      <c r="M35" s="152">
        <f t="shared" si="0"/>
        <v>406</v>
      </c>
      <c r="N35" s="150">
        <v>207</v>
      </c>
      <c r="O35" s="151">
        <v>181</v>
      </c>
      <c r="P35" s="151">
        <v>215</v>
      </c>
      <c r="Q35" s="152">
        <f t="shared" si="1"/>
        <v>396</v>
      </c>
      <c r="R35" s="150">
        <v>203</v>
      </c>
      <c r="S35" s="151">
        <v>173</v>
      </c>
      <c r="T35" s="151">
        <v>209</v>
      </c>
      <c r="U35" s="152">
        <f t="shared" si="2"/>
        <v>382</v>
      </c>
    </row>
    <row r="36" spans="1:21" ht="20.25" customHeight="1">
      <c r="A36" s="174" t="s">
        <v>47</v>
      </c>
      <c r="B36" s="150">
        <v>199</v>
      </c>
      <c r="C36" s="227">
        <v>362</v>
      </c>
      <c r="D36" s="228"/>
      <c r="E36" s="229"/>
      <c r="F36" s="150">
        <v>190</v>
      </c>
      <c r="G36" s="227">
        <v>342</v>
      </c>
      <c r="H36" s="228"/>
      <c r="I36" s="229"/>
      <c r="J36" s="150">
        <v>187</v>
      </c>
      <c r="K36" s="151">
        <v>151</v>
      </c>
      <c r="L36" s="151">
        <v>166</v>
      </c>
      <c r="M36" s="152">
        <f t="shared" si="0"/>
        <v>317</v>
      </c>
      <c r="N36" s="150">
        <v>186</v>
      </c>
      <c r="O36" s="151">
        <v>153</v>
      </c>
      <c r="P36" s="151">
        <v>160</v>
      </c>
      <c r="Q36" s="152">
        <f t="shared" si="1"/>
        <v>313</v>
      </c>
      <c r="R36" s="150">
        <v>172</v>
      </c>
      <c r="S36" s="151">
        <v>147</v>
      </c>
      <c r="T36" s="151">
        <v>149</v>
      </c>
      <c r="U36" s="152">
        <f t="shared" si="2"/>
        <v>296</v>
      </c>
    </row>
    <row r="37" spans="1:21" ht="20.25" customHeight="1">
      <c r="A37" s="174" t="s">
        <v>48</v>
      </c>
      <c r="B37" s="150">
        <v>48</v>
      </c>
      <c r="C37" s="227">
        <v>83</v>
      </c>
      <c r="D37" s="228"/>
      <c r="E37" s="229"/>
      <c r="F37" s="150">
        <v>47</v>
      </c>
      <c r="G37" s="227">
        <v>82</v>
      </c>
      <c r="H37" s="228"/>
      <c r="I37" s="229"/>
      <c r="J37" s="150">
        <v>45</v>
      </c>
      <c r="K37" s="151">
        <v>30</v>
      </c>
      <c r="L37" s="151">
        <v>45</v>
      </c>
      <c r="M37" s="152">
        <f t="shared" si="0"/>
        <v>75</v>
      </c>
      <c r="N37" s="150">
        <v>44</v>
      </c>
      <c r="O37" s="151">
        <v>27</v>
      </c>
      <c r="P37" s="151">
        <v>45</v>
      </c>
      <c r="Q37" s="152">
        <f t="shared" si="1"/>
        <v>72</v>
      </c>
      <c r="R37" s="150">
        <v>46</v>
      </c>
      <c r="S37" s="151">
        <v>27</v>
      </c>
      <c r="T37" s="151">
        <v>44</v>
      </c>
      <c r="U37" s="152">
        <f t="shared" si="2"/>
        <v>71</v>
      </c>
    </row>
    <row r="38" spans="1:21" ht="20.25" customHeight="1">
      <c r="A38" s="174" t="s">
        <v>49</v>
      </c>
      <c r="B38" s="153">
        <f>SUM(B6:B37)</f>
        <v>4874</v>
      </c>
      <c r="C38" s="227">
        <f>SUM(C6:C37)</f>
        <v>10168</v>
      </c>
      <c r="D38" s="228"/>
      <c r="E38" s="229"/>
      <c r="F38" s="153">
        <f>SUM(F6:F37)</f>
        <v>4850</v>
      </c>
      <c r="G38" s="227">
        <f>SUM(G6:G37)</f>
        <v>9942</v>
      </c>
      <c r="H38" s="228"/>
      <c r="I38" s="229"/>
      <c r="J38" s="153">
        <f aca="true" t="shared" si="3" ref="J38:Q38">SUM(J6:J37)</f>
        <v>4795</v>
      </c>
      <c r="K38" s="152">
        <f t="shared" si="3"/>
        <v>4448</v>
      </c>
      <c r="L38" s="175">
        <f t="shared" si="3"/>
        <v>5279</v>
      </c>
      <c r="M38" s="152">
        <f t="shared" si="3"/>
        <v>9727</v>
      </c>
      <c r="N38" s="153">
        <f t="shared" si="3"/>
        <v>4752</v>
      </c>
      <c r="O38" s="152">
        <f t="shared" si="3"/>
        <v>4352</v>
      </c>
      <c r="P38" s="175">
        <f t="shared" si="3"/>
        <v>5216</v>
      </c>
      <c r="Q38" s="152">
        <f t="shared" si="3"/>
        <v>9568</v>
      </c>
      <c r="R38" s="153">
        <f>SUM(R6:R37)</f>
        <v>4685</v>
      </c>
      <c r="S38" s="152">
        <f>SUM(S6:S37)</f>
        <v>4232</v>
      </c>
      <c r="T38" s="175">
        <f>SUM(T6:T37)</f>
        <v>5061</v>
      </c>
      <c r="U38" s="152">
        <f>SUM(U6:U37)</f>
        <v>9293</v>
      </c>
    </row>
    <row r="39" spans="1:21" ht="21" customHeight="1">
      <c r="A39" s="154"/>
      <c r="B39" s="172"/>
      <c r="C39" s="172"/>
      <c r="D39" s="172"/>
      <c r="E39" s="172"/>
      <c r="F39" s="171"/>
      <c r="G39" s="171"/>
      <c r="H39" s="171"/>
      <c r="I39" s="171"/>
      <c r="J39" s="172"/>
      <c r="K39" s="171"/>
      <c r="L39" s="171"/>
      <c r="M39" s="172"/>
      <c r="N39" s="171"/>
      <c r="O39" s="171"/>
      <c r="P39" s="171"/>
      <c r="Q39" s="171"/>
      <c r="R39" s="172"/>
      <c r="S39" s="172"/>
      <c r="T39" s="172"/>
      <c r="U39" s="173" t="s">
        <v>17</v>
      </c>
    </row>
    <row r="40" spans="1:21" ht="12">
      <c r="A40" s="154" t="s">
        <v>327</v>
      </c>
      <c r="B40" s="172"/>
      <c r="C40" s="172"/>
      <c r="D40" s="172"/>
      <c r="E40" s="172"/>
      <c r="F40" s="171"/>
      <c r="G40" s="172"/>
      <c r="H40" s="172"/>
      <c r="I40" s="172"/>
      <c r="J40" s="172"/>
      <c r="K40" s="172"/>
      <c r="L40" s="172"/>
      <c r="M40" s="172"/>
      <c r="N40" s="171"/>
      <c r="O40" s="171"/>
      <c r="P40" s="171"/>
      <c r="Q40" s="171"/>
      <c r="R40" s="171"/>
      <c r="S40" s="171"/>
      <c r="T40" s="171"/>
      <c r="U40" s="171"/>
    </row>
  </sheetData>
  <sheetProtection/>
  <mergeCells count="79">
    <mergeCell ref="A3:A5"/>
    <mergeCell ref="B3:E3"/>
    <mergeCell ref="F3:I3"/>
    <mergeCell ref="J3:M3"/>
    <mergeCell ref="N3:Q3"/>
    <mergeCell ref="B4:B5"/>
    <mergeCell ref="C4:E5"/>
    <mergeCell ref="F4:F5"/>
    <mergeCell ref="G4:I5"/>
    <mergeCell ref="J4:J5"/>
    <mergeCell ref="N4:N5"/>
    <mergeCell ref="C6:E6"/>
    <mergeCell ref="G6:I6"/>
    <mergeCell ref="C9:E9"/>
    <mergeCell ref="G9:I9"/>
    <mergeCell ref="C10:E10"/>
    <mergeCell ref="G10:I10"/>
    <mergeCell ref="C7:E7"/>
    <mergeCell ref="G7:I7"/>
    <mergeCell ref="C8:E8"/>
    <mergeCell ref="G8:I8"/>
    <mergeCell ref="C13:E13"/>
    <mergeCell ref="G13:I13"/>
    <mergeCell ref="C14:E14"/>
    <mergeCell ref="G14:I14"/>
    <mergeCell ref="C11:E11"/>
    <mergeCell ref="G11:I11"/>
    <mergeCell ref="C12:E12"/>
    <mergeCell ref="G12:I12"/>
    <mergeCell ref="C17:E17"/>
    <mergeCell ref="G17:I17"/>
    <mergeCell ref="C18:E18"/>
    <mergeCell ref="G18:I18"/>
    <mergeCell ref="C15:E15"/>
    <mergeCell ref="G15:I15"/>
    <mergeCell ref="C16:E16"/>
    <mergeCell ref="G16:I16"/>
    <mergeCell ref="C21:E21"/>
    <mergeCell ref="G21:I21"/>
    <mergeCell ref="C22:E22"/>
    <mergeCell ref="G22:I22"/>
    <mergeCell ref="C19:E19"/>
    <mergeCell ref="G19:I19"/>
    <mergeCell ref="C20:E20"/>
    <mergeCell ref="G20:I20"/>
    <mergeCell ref="C25:E25"/>
    <mergeCell ref="G25:I25"/>
    <mergeCell ref="C26:E26"/>
    <mergeCell ref="G26:I26"/>
    <mergeCell ref="C23:E23"/>
    <mergeCell ref="G23:I23"/>
    <mergeCell ref="C24:E24"/>
    <mergeCell ref="G24:I24"/>
    <mergeCell ref="C29:E29"/>
    <mergeCell ref="G29:I29"/>
    <mergeCell ref="C30:E30"/>
    <mergeCell ref="G30:I30"/>
    <mergeCell ref="C27:E27"/>
    <mergeCell ref="G27:I27"/>
    <mergeCell ref="C28:E28"/>
    <mergeCell ref="G28:I28"/>
    <mergeCell ref="C33:E33"/>
    <mergeCell ref="G33:I33"/>
    <mergeCell ref="C34:E34"/>
    <mergeCell ref="G34:I34"/>
    <mergeCell ref="C31:E31"/>
    <mergeCell ref="G31:I31"/>
    <mergeCell ref="C32:E32"/>
    <mergeCell ref="G32:I32"/>
    <mergeCell ref="R3:U3"/>
    <mergeCell ref="R4:R5"/>
    <mergeCell ref="C37:E37"/>
    <mergeCell ref="G37:I37"/>
    <mergeCell ref="C38:E38"/>
    <mergeCell ref="G38:I38"/>
    <mergeCell ref="C35:E35"/>
    <mergeCell ref="G35:I35"/>
    <mergeCell ref="C36:E36"/>
    <mergeCell ref="G36:I36"/>
  </mergeCells>
  <printOptions/>
  <pageMargins left="0.7874015748031497" right="0.3937007874015748" top="0.5905511811023623" bottom="0.5905511811023623" header="0.31496062992125984" footer="0.5118110236220472"/>
  <pageSetup horizontalDpi="600" verticalDpi="600" orientation="portrait" paperSize="9" r:id="rId1"/>
  <headerFooter alignWithMargins="0">
    <oddHeader>&amp;R&amp;"ＭＳ Ｐ明朝,標準"&amp;8第２章　人口</oddHeader>
    <oddFooter>&amp;C&amp;"ＭＳ 明朝,標準"－5－</oddFooter>
  </headerFooter>
</worksheet>
</file>

<file path=xl/worksheets/sheet3.xml><?xml version="1.0" encoding="utf-8"?>
<worksheet xmlns="http://schemas.openxmlformats.org/spreadsheetml/2006/main" xmlns:r="http://schemas.openxmlformats.org/officeDocument/2006/relationships">
  <sheetPr>
    <tabColor rgb="FFC00000"/>
  </sheetPr>
  <dimension ref="A1:U37"/>
  <sheetViews>
    <sheetView zoomScalePageLayoutView="0" workbookViewId="0" topLeftCell="A1">
      <selection activeCell="A1" sqref="A1"/>
    </sheetView>
  </sheetViews>
  <sheetFormatPr defaultColWidth="8.875" defaultRowHeight="13.5"/>
  <cols>
    <col min="1" max="1" width="10.625" style="13" customWidth="1"/>
    <col min="2" max="2" width="5.125" style="3" customWidth="1"/>
    <col min="3" max="3" width="2.625" style="3" customWidth="1"/>
    <col min="4" max="4" width="4.375" style="6" hidden="1" customWidth="1"/>
    <col min="5" max="5" width="2.625" style="6" customWidth="1"/>
    <col min="6" max="6" width="5.125" style="3" customWidth="1"/>
    <col min="7" max="7" width="2.625" style="3" customWidth="1"/>
    <col min="8" max="8" width="4.375" style="3" hidden="1" customWidth="1"/>
    <col min="9" max="9" width="2.625" style="3" customWidth="1"/>
    <col min="10" max="10" width="5.125" style="3" customWidth="1"/>
    <col min="11" max="12" width="4.625" style="3" customWidth="1"/>
    <col min="13" max="13" width="5.625" style="3" customWidth="1"/>
    <col min="14" max="14" width="5.125" style="3" customWidth="1"/>
    <col min="15" max="16" width="4.625" style="3" customWidth="1"/>
    <col min="17" max="17" width="5.625" style="3" customWidth="1"/>
    <col min="18" max="18" width="5.125" style="3" customWidth="1"/>
    <col min="19" max="20" width="4.625" style="3" customWidth="1"/>
    <col min="21" max="21" width="5.625" style="3" customWidth="1"/>
    <col min="22" max="16384" width="8.875" style="3" customWidth="1"/>
  </cols>
  <sheetData>
    <row r="1" spans="1:21" ht="21" customHeight="1">
      <c r="A1" s="207"/>
      <c r="B1" s="172"/>
      <c r="C1" s="171"/>
      <c r="D1" s="208"/>
      <c r="E1" s="172"/>
      <c r="F1" s="171"/>
      <c r="G1" s="171"/>
      <c r="H1" s="171"/>
      <c r="I1" s="171"/>
      <c r="J1" s="171"/>
      <c r="K1" s="171"/>
      <c r="L1" s="171"/>
      <c r="M1" s="171"/>
      <c r="N1" s="171"/>
      <c r="O1" s="171"/>
      <c r="P1" s="171"/>
      <c r="Q1" s="171"/>
      <c r="R1" s="171"/>
      <c r="S1" s="171"/>
      <c r="T1" s="171"/>
      <c r="U1" s="171"/>
    </row>
    <row r="2" spans="1:21" ht="23.25" customHeight="1">
      <c r="A2" s="209" t="s">
        <v>50</v>
      </c>
      <c r="B2" s="171"/>
      <c r="C2" s="171"/>
      <c r="D2" s="172"/>
      <c r="E2" s="172"/>
      <c r="F2" s="171"/>
      <c r="G2" s="171"/>
      <c r="H2" s="171"/>
      <c r="I2" s="171"/>
      <c r="J2" s="171"/>
      <c r="K2" s="171"/>
      <c r="L2" s="171"/>
      <c r="M2" s="171"/>
      <c r="N2" s="171"/>
      <c r="O2" s="171"/>
      <c r="P2" s="171"/>
      <c r="Q2" s="171"/>
      <c r="R2" s="171"/>
      <c r="S2" s="171"/>
      <c r="T2" s="171"/>
      <c r="U2" s="181" t="s">
        <v>1</v>
      </c>
    </row>
    <row r="3" spans="1:21" ht="23.25" customHeight="1">
      <c r="A3" s="230" t="s">
        <v>23</v>
      </c>
      <c r="B3" s="222" t="s">
        <v>283</v>
      </c>
      <c r="C3" s="223"/>
      <c r="D3" s="223"/>
      <c r="E3" s="233"/>
      <c r="F3" s="222" t="s">
        <v>284</v>
      </c>
      <c r="G3" s="223"/>
      <c r="H3" s="223"/>
      <c r="I3" s="224"/>
      <c r="J3" s="222" t="s">
        <v>298</v>
      </c>
      <c r="K3" s="223"/>
      <c r="L3" s="223"/>
      <c r="M3" s="224"/>
      <c r="N3" s="222" t="s">
        <v>306</v>
      </c>
      <c r="O3" s="223"/>
      <c r="P3" s="223"/>
      <c r="Q3" s="224"/>
      <c r="R3" s="222" t="s">
        <v>326</v>
      </c>
      <c r="S3" s="223"/>
      <c r="T3" s="223"/>
      <c r="U3" s="224"/>
    </row>
    <row r="4" spans="1:21" ht="23.25" customHeight="1">
      <c r="A4" s="231"/>
      <c r="B4" s="245" t="s">
        <v>3</v>
      </c>
      <c r="C4" s="236" t="s">
        <v>4</v>
      </c>
      <c r="D4" s="237"/>
      <c r="E4" s="238"/>
      <c r="F4" s="234" t="s">
        <v>3</v>
      </c>
      <c r="G4" s="236" t="s">
        <v>4</v>
      </c>
      <c r="H4" s="237"/>
      <c r="I4" s="238"/>
      <c r="J4" s="245" t="s">
        <v>3</v>
      </c>
      <c r="K4" s="176"/>
      <c r="L4" s="176" t="s">
        <v>4</v>
      </c>
      <c r="M4" s="176"/>
      <c r="N4" s="234" t="s">
        <v>3</v>
      </c>
      <c r="O4" s="176"/>
      <c r="P4" s="176" t="s">
        <v>4</v>
      </c>
      <c r="Q4" s="177"/>
      <c r="R4" s="234" t="s">
        <v>3</v>
      </c>
      <c r="S4" s="176"/>
      <c r="T4" s="176" t="s">
        <v>4</v>
      </c>
      <c r="U4" s="177"/>
    </row>
    <row r="5" spans="1:21" ht="23.25" customHeight="1">
      <c r="A5" s="232"/>
      <c r="B5" s="246"/>
      <c r="C5" s="239"/>
      <c r="D5" s="240"/>
      <c r="E5" s="241"/>
      <c r="F5" s="235"/>
      <c r="G5" s="239"/>
      <c r="H5" s="240"/>
      <c r="I5" s="241"/>
      <c r="J5" s="246"/>
      <c r="K5" s="158" t="s">
        <v>9</v>
      </c>
      <c r="L5" s="158" t="s">
        <v>10</v>
      </c>
      <c r="M5" s="178" t="s">
        <v>299</v>
      </c>
      <c r="N5" s="235"/>
      <c r="O5" s="158" t="s">
        <v>9</v>
      </c>
      <c r="P5" s="158" t="s">
        <v>10</v>
      </c>
      <c r="Q5" s="158" t="s">
        <v>299</v>
      </c>
      <c r="R5" s="235"/>
      <c r="S5" s="158" t="s">
        <v>9</v>
      </c>
      <c r="T5" s="158" t="s">
        <v>10</v>
      </c>
      <c r="U5" s="158" t="s">
        <v>299</v>
      </c>
    </row>
    <row r="6" spans="1:21" ht="23.25" customHeight="1">
      <c r="A6" s="174" t="s">
        <v>51</v>
      </c>
      <c r="B6" s="150">
        <v>472</v>
      </c>
      <c r="C6" s="227">
        <v>1102</v>
      </c>
      <c r="D6" s="228"/>
      <c r="E6" s="229"/>
      <c r="F6" s="150">
        <v>474</v>
      </c>
      <c r="G6" s="227">
        <v>1100</v>
      </c>
      <c r="H6" s="228"/>
      <c r="I6" s="229"/>
      <c r="J6" s="155">
        <v>477</v>
      </c>
      <c r="K6" s="156">
        <v>489</v>
      </c>
      <c r="L6" s="156">
        <v>565</v>
      </c>
      <c r="M6" s="157">
        <f aca="true" t="shared" si="0" ref="M6:M32">K6+L6</f>
        <v>1054</v>
      </c>
      <c r="N6" s="155">
        <v>473</v>
      </c>
      <c r="O6" s="156">
        <v>483</v>
      </c>
      <c r="P6" s="156">
        <v>551</v>
      </c>
      <c r="Q6" s="157">
        <f aca="true" t="shared" si="1" ref="Q6:Q32">O6+P6</f>
        <v>1034</v>
      </c>
      <c r="R6" s="155">
        <v>482</v>
      </c>
      <c r="S6" s="156">
        <v>490</v>
      </c>
      <c r="T6" s="156">
        <v>561</v>
      </c>
      <c r="U6" s="157">
        <f aca="true" t="shared" si="2" ref="U6:U32">S6+T6</f>
        <v>1051</v>
      </c>
    </row>
    <row r="7" spans="1:21" ht="23.25" customHeight="1">
      <c r="A7" s="174" t="s">
        <v>52</v>
      </c>
      <c r="B7" s="150">
        <v>238</v>
      </c>
      <c r="C7" s="227">
        <v>527</v>
      </c>
      <c r="D7" s="228"/>
      <c r="E7" s="229"/>
      <c r="F7" s="150">
        <v>257</v>
      </c>
      <c r="G7" s="227">
        <v>540</v>
      </c>
      <c r="H7" s="228"/>
      <c r="I7" s="229"/>
      <c r="J7" s="155">
        <v>267</v>
      </c>
      <c r="K7" s="156">
        <v>237</v>
      </c>
      <c r="L7" s="156">
        <v>304</v>
      </c>
      <c r="M7" s="157">
        <f t="shared" si="0"/>
        <v>541</v>
      </c>
      <c r="N7" s="155">
        <v>269</v>
      </c>
      <c r="O7" s="156">
        <v>231</v>
      </c>
      <c r="P7" s="156">
        <v>300</v>
      </c>
      <c r="Q7" s="157">
        <f t="shared" si="1"/>
        <v>531</v>
      </c>
      <c r="R7" s="155">
        <v>265</v>
      </c>
      <c r="S7" s="156">
        <v>225</v>
      </c>
      <c r="T7" s="156">
        <v>295</v>
      </c>
      <c r="U7" s="157">
        <f t="shared" si="2"/>
        <v>520</v>
      </c>
    </row>
    <row r="8" spans="1:21" ht="23.25" customHeight="1">
      <c r="A8" s="174" t="s">
        <v>53</v>
      </c>
      <c r="B8" s="150">
        <v>448</v>
      </c>
      <c r="C8" s="227">
        <v>788</v>
      </c>
      <c r="D8" s="228"/>
      <c r="E8" s="229"/>
      <c r="F8" s="150">
        <v>446</v>
      </c>
      <c r="G8" s="227">
        <v>771</v>
      </c>
      <c r="H8" s="228"/>
      <c r="I8" s="229"/>
      <c r="J8" s="155">
        <v>437</v>
      </c>
      <c r="K8" s="156">
        <v>372</v>
      </c>
      <c r="L8" s="156">
        <v>370</v>
      </c>
      <c r="M8" s="157">
        <f t="shared" si="0"/>
        <v>742</v>
      </c>
      <c r="N8" s="155">
        <v>431</v>
      </c>
      <c r="O8" s="156">
        <v>362</v>
      </c>
      <c r="P8" s="156">
        <v>366</v>
      </c>
      <c r="Q8" s="157">
        <f t="shared" si="1"/>
        <v>728</v>
      </c>
      <c r="R8" s="155">
        <v>422</v>
      </c>
      <c r="S8" s="156">
        <v>348</v>
      </c>
      <c r="T8" s="156">
        <v>346</v>
      </c>
      <c r="U8" s="157">
        <f t="shared" si="2"/>
        <v>694</v>
      </c>
    </row>
    <row r="9" spans="1:21" ht="23.25" customHeight="1">
      <c r="A9" s="174" t="s">
        <v>54</v>
      </c>
      <c r="B9" s="150">
        <v>86</v>
      </c>
      <c r="C9" s="227">
        <v>205</v>
      </c>
      <c r="D9" s="228"/>
      <c r="E9" s="229"/>
      <c r="F9" s="150">
        <v>88</v>
      </c>
      <c r="G9" s="227">
        <v>208</v>
      </c>
      <c r="H9" s="228"/>
      <c r="I9" s="229"/>
      <c r="J9" s="155">
        <v>90</v>
      </c>
      <c r="K9" s="156">
        <v>103</v>
      </c>
      <c r="L9" s="156">
        <v>104</v>
      </c>
      <c r="M9" s="157">
        <f t="shared" si="0"/>
        <v>207</v>
      </c>
      <c r="N9" s="155">
        <v>90</v>
      </c>
      <c r="O9" s="156">
        <v>100</v>
      </c>
      <c r="P9" s="156">
        <v>104</v>
      </c>
      <c r="Q9" s="157">
        <f t="shared" si="1"/>
        <v>204</v>
      </c>
      <c r="R9" s="155">
        <v>88</v>
      </c>
      <c r="S9" s="156">
        <v>94</v>
      </c>
      <c r="T9" s="156">
        <v>102</v>
      </c>
      <c r="U9" s="157">
        <f t="shared" si="2"/>
        <v>196</v>
      </c>
    </row>
    <row r="10" spans="1:21" ht="23.25" customHeight="1">
      <c r="A10" s="210" t="s">
        <v>55</v>
      </c>
      <c r="B10" s="150">
        <v>279</v>
      </c>
      <c r="C10" s="227">
        <v>617</v>
      </c>
      <c r="D10" s="228"/>
      <c r="E10" s="229"/>
      <c r="F10" s="150">
        <v>284</v>
      </c>
      <c r="G10" s="227">
        <v>615</v>
      </c>
      <c r="H10" s="228"/>
      <c r="I10" s="229"/>
      <c r="J10" s="155">
        <v>279</v>
      </c>
      <c r="K10" s="156">
        <v>288</v>
      </c>
      <c r="L10" s="156">
        <v>313</v>
      </c>
      <c r="M10" s="157">
        <f t="shared" si="0"/>
        <v>601</v>
      </c>
      <c r="N10" s="155">
        <v>283</v>
      </c>
      <c r="O10" s="156">
        <v>285</v>
      </c>
      <c r="P10" s="156">
        <v>313</v>
      </c>
      <c r="Q10" s="157">
        <f t="shared" si="1"/>
        <v>598</v>
      </c>
      <c r="R10" s="155">
        <v>283</v>
      </c>
      <c r="S10" s="156">
        <v>279</v>
      </c>
      <c r="T10" s="156">
        <v>312</v>
      </c>
      <c r="U10" s="157">
        <f t="shared" si="2"/>
        <v>591</v>
      </c>
    </row>
    <row r="11" spans="1:21" ht="23.25" customHeight="1">
      <c r="A11" s="174" t="s">
        <v>56</v>
      </c>
      <c r="B11" s="150">
        <v>404</v>
      </c>
      <c r="C11" s="227">
        <v>857</v>
      </c>
      <c r="D11" s="228"/>
      <c r="E11" s="229"/>
      <c r="F11" s="150">
        <v>423</v>
      </c>
      <c r="G11" s="227">
        <v>866</v>
      </c>
      <c r="H11" s="228"/>
      <c r="I11" s="229"/>
      <c r="J11" s="155">
        <v>413</v>
      </c>
      <c r="K11" s="156">
        <v>409</v>
      </c>
      <c r="L11" s="156">
        <v>443</v>
      </c>
      <c r="M11" s="157">
        <f t="shared" si="0"/>
        <v>852</v>
      </c>
      <c r="N11" s="155">
        <v>410</v>
      </c>
      <c r="O11" s="156">
        <v>411</v>
      </c>
      <c r="P11" s="156">
        <v>434</v>
      </c>
      <c r="Q11" s="157">
        <f t="shared" si="1"/>
        <v>845</v>
      </c>
      <c r="R11" s="155">
        <v>399</v>
      </c>
      <c r="S11" s="156">
        <v>381</v>
      </c>
      <c r="T11" s="156">
        <v>426</v>
      </c>
      <c r="U11" s="157">
        <f t="shared" si="2"/>
        <v>807</v>
      </c>
    </row>
    <row r="12" spans="1:21" ht="23.25" customHeight="1">
      <c r="A12" s="174" t="s">
        <v>57</v>
      </c>
      <c r="B12" s="150">
        <v>440</v>
      </c>
      <c r="C12" s="227">
        <v>1091</v>
      </c>
      <c r="D12" s="228"/>
      <c r="E12" s="229"/>
      <c r="F12" s="150">
        <v>443</v>
      </c>
      <c r="G12" s="227">
        <v>1099</v>
      </c>
      <c r="H12" s="228"/>
      <c r="I12" s="229"/>
      <c r="J12" s="155">
        <v>448</v>
      </c>
      <c r="K12" s="156">
        <v>483</v>
      </c>
      <c r="L12" s="156">
        <v>616</v>
      </c>
      <c r="M12" s="157">
        <f t="shared" si="0"/>
        <v>1099</v>
      </c>
      <c r="N12" s="155">
        <v>448</v>
      </c>
      <c r="O12" s="156">
        <v>499</v>
      </c>
      <c r="P12" s="156">
        <v>612</v>
      </c>
      <c r="Q12" s="157">
        <f t="shared" si="1"/>
        <v>1111</v>
      </c>
      <c r="R12" s="155">
        <v>449</v>
      </c>
      <c r="S12" s="156">
        <v>497</v>
      </c>
      <c r="T12" s="156">
        <v>600</v>
      </c>
      <c r="U12" s="157">
        <f t="shared" si="2"/>
        <v>1097</v>
      </c>
    </row>
    <row r="13" spans="1:21" ht="23.25" customHeight="1">
      <c r="A13" s="174" t="s">
        <v>58</v>
      </c>
      <c r="B13" s="150">
        <v>715</v>
      </c>
      <c r="C13" s="227">
        <v>1663</v>
      </c>
      <c r="D13" s="228"/>
      <c r="E13" s="229"/>
      <c r="F13" s="150">
        <v>716</v>
      </c>
      <c r="G13" s="227">
        <v>1649</v>
      </c>
      <c r="H13" s="228"/>
      <c r="I13" s="229"/>
      <c r="J13" s="155">
        <v>723</v>
      </c>
      <c r="K13" s="156">
        <v>725</v>
      </c>
      <c r="L13" s="156">
        <v>919</v>
      </c>
      <c r="M13" s="157">
        <f t="shared" si="0"/>
        <v>1644</v>
      </c>
      <c r="N13" s="155">
        <v>722</v>
      </c>
      <c r="O13" s="156">
        <v>725</v>
      </c>
      <c r="P13" s="156">
        <v>898</v>
      </c>
      <c r="Q13" s="157">
        <f t="shared" si="1"/>
        <v>1623</v>
      </c>
      <c r="R13" s="155">
        <v>731</v>
      </c>
      <c r="S13" s="156">
        <v>724</v>
      </c>
      <c r="T13" s="156">
        <v>890</v>
      </c>
      <c r="U13" s="157">
        <f t="shared" si="2"/>
        <v>1614</v>
      </c>
    </row>
    <row r="14" spans="1:21" ht="23.25" customHeight="1">
      <c r="A14" s="174" t="s">
        <v>59</v>
      </c>
      <c r="B14" s="150">
        <v>381</v>
      </c>
      <c r="C14" s="227">
        <v>861</v>
      </c>
      <c r="D14" s="228"/>
      <c r="E14" s="229"/>
      <c r="F14" s="150">
        <v>398</v>
      </c>
      <c r="G14" s="227">
        <v>874</v>
      </c>
      <c r="H14" s="228"/>
      <c r="I14" s="229"/>
      <c r="J14" s="155">
        <v>404</v>
      </c>
      <c r="K14" s="156">
        <v>406</v>
      </c>
      <c r="L14" s="156">
        <v>484</v>
      </c>
      <c r="M14" s="157">
        <f t="shared" si="0"/>
        <v>890</v>
      </c>
      <c r="N14" s="155">
        <v>396</v>
      </c>
      <c r="O14" s="156">
        <v>405</v>
      </c>
      <c r="P14" s="156">
        <v>464</v>
      </c>
      <c r="Q14" s="157">
        <f t="shared" si="1"/>
        <v>869</v>
      </c>
      <c r="R14" s="155">
        <v>402</v>
      </c>
      <c r="S14" s="156">
        <v>394</v>
      </c>
      <c r="T14" s="156">
        <v>458</v>
      </c>
      <c r="U14" s="157">
        <f t="shared" si="2"/>
        <v>852</v>
      </c>
    </row>
    <row r="15" spans="1:21" ht="23.25" customHeight="1">
      <c r="A15" s="174" t="s">
        <v>60</v>
      </c>
      <c r="B15" s="150">
        <v>189</v>
      </c>
      <c r="C15" s="227">
        <v>437</v>
      </c>
      <c r="D15" s="228"/>
      <c r="E15" s="229"/>
      <c r="F15" s="150">
        <v>194</v>
      </c>
      <c r="G15" s="227">
        <v>444</v>
      </c>
      <c r="H15" s="228"/>
      <c r="I15" s="229"/>
      <c r="J15" s="155">
        <v>194</v>
      </c>
      <c r="K15" s="156">
        <v>207</v>
      </c>
      <c r="L15" s="156">
        <v>233</v>
      </c>
      <c r="M15" s="157">
        <f t="shared" si="0"/>
        <v>440</v>
      </c>
      <c r="N15" s="155">
        <v>192</v>
      </c>
      <c r="O15" s="156">
        <v>205</v>
      </c>
      <c r="P15" s="156">
        <v>226</v>
      </c>
      <c r="Q15" s="157">
        <f t="shared" si="1"/>
        <v>431</v>
      </c>
      <c r="R15" s="155">
        <v>195</v>
      </c>
      <c r="S15" s="156">
        <v>205</v>
      </c>
      <c r="T15" s="156">
        <v>219</v>
      </c>
      <c r="U15" s="157">
        <f t="shared" si="2"/>
        <v>424</v>
      </c>
    </row>
    <row r="16" spans="1:21" ht="23.25" customHeight="1">
      <c r="A16" s="174" t="s">
        <v>61</v>
      </c>
      <c r="B16" s="150">
        <v>662</v>
      </c>
      <c r="C16" s="227">
        <v>1411</v>
      </c>
      <c r="D16" s="228"/>
      <c r="E16" s="229"/>
      <c r="F16" s="150">
        <v>675</v>
      </c>
      <c r="G16" s="227">
        <v>1392</v>
      </c>
      <c r="H16" s="228"/>
      <c r="I16" s="229"/>
      <c r="J16" s="155">
        <v>658</v>
      </c>
      <c r="K16" s="156">
        <v>586</v>
      </c>
      <c r="L16" s="156">
        <v>780</v>
      </c>
      <c r="M16" s="157">
        <f t="shared" si="0"/>
        <v>1366</v>
      </c>
      <c r="N16" s="155">
        <v>658</v>
      </c>
      <c r="O16" s="156">
        <v>579</v>
      </c>
      <c r="P16" s="156">
        <v>762</v>
      </c>
      <c r="Q16" s="157">
        <f t="shared" si="1"/>
        <v>1341</v>
      </c>
      <c r="R16" s="155">
        <v>657</v>
      </c>
      <c r="S16" s="156">
        <v>567</v>
      </c>
      <c r="T16" s="156">
        <v>760</v>
      </c>
      <c r="U16" s="157">
        <f t="shared" si="2"/>
        <v>1327</v>
      </c>
    </row>
    <row r="17" spans="1:21" ht="23.25" customHeight="1">
      <c r="A17" s="174" t="s">
        <v>62</v>
      </c>
      <c r="B17" s="150">
        <v>258</v>
      </c>
      <c r="C17" s="227">
        <v>574</v>
      </c>
      <c r="D17" s="228"/>
      <c r="E17" s="229"/>
      <c r="F17" s="150">
        <v>264</v>
      </c>
      <c r="G17" s="227">
        <v>566</v>
      </c>
      <c r="H17" s="228"/>
      <c r="I17" s="229"/>
      <c r="J17" s="155">
        <v>261</v>
      </c>
      <c r="K17" s="156">
        <v>275</v>
      </c>
      <c r="L17" s="156">
        <v>282</v>
      </c>
      <c r="M17" s="157">
        <f t="shared" si="0"/>
        <v>557</v>
      </c>
      <c r="N17" s="155">
        <v>264</v>
      </c>
      <c r="O17" s="156">
        <v>270</v>
      </c>
      <c r="P17" s="156">
        <v>275</v>
      </c>
      <c r="Q17" s="157">
        <f t="shared" si="1"/>
        <v>545</v>
      </c>
      <c r="R17" s="155">
        <v>262</v>
      </c>
      <c r="S17" s="156">
        <v>265</v>
      </c>
      <c r="T17" s="156">
        <v>265</v>
      </c>
      <c r="U17" s="157">
        <f t="shared" si="2"/>
        <v>530</v>
      </c>
    </row>
    <row r="18" spans="1:21" ht="23.25" customHeight="1">
      <c r="A18" s="174" t="s">
        <v>63</v>
      </c>
      <c r="B18" s="150">
        <v>510</v>
      </c>
      <c r="C18" s="227">
        <v>1029</v>
      </c>
      <c r="D18" s="228"/>
      <c r="E18" s="229"/>
      <c r="F18" s="150">
        <v>501</v>
      </c>
      <c r="G18" s="227">
        <v>994</v>
      </c>
      <c r="H18" s="228"/>
      <c r="I18" s="229"/>
      <c r="J18" s="155">
        <v>498</v>
      </c>
      <c r="K18" s="156">
        <v>439</v>
      </c>
      <c r="L18" s="156">
        <v>528</v>
      </c>
      <c r="M18" s="157">
        <f t="shared" si="0"/>
        <v>967</v>
      </c>
      <c r="N18" s="155">
        <v>498</v>
      </c>
      <c r="O18" s="156">
        <v>441</v>
      </c>
      <c r="P18" s="156">
        <v>514</v>
      </c>
      <c r="Q18" s="157">
        <f t="shared" si="1"/>
        <v>955</v>
      </c>
      <c r="R18" s="155">
        <v>492</v>
      </c>
      <c r="S18" s="156">
        <v>425</v>
      </c>
      <c r="T18" s="156">
        <v>523</v>
      </c>
      <c r="U18" s="157">
        <f t="shared" si="2"/>
        <v>948</v>
      </c>
    </row>
    <row r="19" spans="1:21" ht="23.25" customHeight="1">
      <c r="A19" s="174" t="s">
        <v>64</v>
      </c>
      <c r="B19" s="150">
        <v>176</v>
      </c>
      <c r="C19" s="227">
        <v>455</v>
      </c>
      <c r="D19" s="228"/>
      <c r="E19" s="229"/>
      <c r="F19" s="150">
        <v>178</v>
      </c>
      <c r="G19" s="227">
        <v>455</v>
      </c>
      <c r="H19" s="228"/>
      <c r="I19" s="229"/>
      <c r="J19" s="155">
        <v>170</v>
      </c>
      <c r="K19" s="156">
        <v>200</v>
      </c>
      <c r="L19" s="156">
        <v>227</v>
      </c>
      <c r="M19" s="157">
        <f t="shared" si="0"/>
        <v>427</v>
      </c>
      <c r="N19" s="155">
        <v>174</v>
      </c>
      <c r="O19" s="156">
        <v>206</v>
      </c>
      <c r="P19" s="156">
        <v>228</v>
      </c>
      <c r="Q19" s="157">
        <f t="shared" si="1"/>
        <v>434</v>
      </c>
      <c r="R19" s="155">
        <v>168</v>
      </c>
      <c r="S19" s="156">
        <v>196</v>
      </c>
      <c r="T19" s="156">
        <v>217</v>
      </c>
      <c r="U19" s="157">
        <f t="shared" si="2"/>
        <v>413</v>
      </c>
    </row>
    <row r="20" spans="1:21" ht="23.25" customHeight="1">
      <c r="A20" s="174" t="s">
        <v>65</v>
      </c>
      <c r="B20" s="150">
        <v>111</v>
      </c>
      <c r="C20" s="227">
        <v>235</v>
      </c>
      <c r="D20" s="228"/>
      <c r="E20" s="229"/>
      <c r="F20" s="150">
        <v>114</v>
      </c>
      <c r="G20" s="227">
        <v>238</v>
      </c>
      <c r="H20" s="228"/>
      <c r="I20" s="229"/>
      <c r="J20" s="155">
        <v>117</v>
      </c>
      <c r="K20" s="156">
        <v>103</v>
      </c>
      <c r="L20" s="156">
        <v>136</v>
      </c>
      <c r="M20" s="157">
        <f t="shared" si="0"/>
        <v>239</v>
      </c>
      <c r="N20" s="155">
        <v>117</v>
      </c>
      <c r="O20" s="156">
        <v>102</v>
      </c>
      <c r="P20" s="156">
        <v>136</v>
      </c>
      <c r="Q20" s="157">
        <f t="shared" si="1"/>
        <v>238</v>
      </c>
      <c r="R20" s="155">
        <v>115</v>
      </c>
      <c r="S20" s="156">
        <v>101</v>
      </c>
      <c r="T20" s="156">
        <v>133</v>
      </c>
      <c r="U20" s="157">
        <f t="shared" si="2"/>
        <v>234</v>
      </c>
    </row>
    <row r="21" spans="1:21" ht="23.25" customHeight="1">
      <c r="A21" s="174" t="s">
        <v>66</v>
      </c>
      <c r="B21" s="150">
        <v>91</v>
      </c>
      <c r="C21" s="227">
        <v>199</v>
      </c>
      <c r="D21" s="228"/>
      <c r="E21" s="229"/>
      <c r="F21" s="150">
        <v>88</v>
      </c>
      <c r="G21" s="227">
        <v>202</v>
      </c>
      <c r="H21" s="228"/>
      <c r="I21" s="229"/>
      <c r="J21" s="155">
        <v>89</v>
      </c>
      <c r="K21" s="156">
        <v>100</v>
      </c>
      <c r="L21" s="156">
        <v>104</v>
      </c>
      <c r="M21" s="157">
        <f t="shared" si="0"/>
        <v>204</v>
      </c>
      <c r="N21" s="155">
        <v>87</v>
      </c>
      <c r="O21" s="156">
        <v>96</v>
      </c>
      <c r="P21" s="156">
        <v>100</v>
      </c>
      <c r="Q21" s="157">
        <f t="shared" si="1"/>
        <v>196</v>
      </c>
      <c r="R21" s="155">
        <v>82</v>
      </c>
      <c r="S21" s="156">
        <v>89</v>
      </c>
      <c r="T21" s="156">
        <v>98</v>
      </c>
      <c r="U21" s="157">
        <f t="shared" si="2"/>
        <v>187</v>
      </c>
    </row>
    <row r="22" spans="1:21" ht="23.25" customHeight="1">
      <c r="A22" s="174" t="s">
        <v>67</v>
      </c>
      <c r="B22" s="150">
        <v>185</v>
      </c>
      <c r="C22" s="227">
        <v>356</v>
      </c>
      <c r="D22" s="228"/>
      <c r="E22" s="229"/>
      <c r="F22" s="150">
        <v>177</v>
      </c>
      <c r="G22" s="227">
        <v>341</v>
      </c>
      <c r="H22" s="228"/>
      <c r="I22" s="229"/>
      <c r="J22" s="155">
        <v>169</v>
      </c>
      <c r="K22" s="156">
        <v>157</v>
      </c>
      <c r="L22" s="156">
        <v>173</v>
      </c>
      <c r="M22" s="157">
        <f t="shared" si="0"/>
        <v>330</v>
      </c>
      <c r="N22" s="155">
        <v>175</v>
      </c>
      <c r="O22" s="156">
        <v>155</v>
      </c>
      <c r="P22" s="156">
        <v>176</v>
      </c>
      <c r="Q22" s="157">
        <f t="shared" si="1"/>
        <v>331</v>
      </c>
      <c r="R22" s="155">
        <v>173</v>
      </c>
      <c r="S22" s="156">
        <v>148</v>
      </c>
      <c r="T22" s="156">
        <v>170</v>
      </c>
      <c r="U22" s="157">
        <f t="shared" si="2"/>
        <v>318</v>
      </c>
    </row>
    <row r="23" spans="1:21" ht="23.25" customHeight="1">
      <c r="A23" s="174" t="s">
        <v>68</v>
      </c>
      <c r="B23" s="150">
        <v>88</v>
      </c>
      <c r="C23" s="227">
        <v>195</v>
      </c>
      <c r="D23" s="228"/>
      <c r="E23" s="229"/>
      <c r="F23" s="150">
        <v>89</v>
      </c>
      <c r="G23" s="227">
        <v>202</v>
      </c>
      <c r="H23" s="228"/>
      <c r="I23" s="229"/>
      <c r="J23" s="155">
        <v>89</v>
      </c>
      <c r="K23" s="156">
        <v>103</v>
      </c>
      <c r="L23" s="156">
        <v>100</v>
      </c>
      <c r="M23" s="157">
        <f t="shared" si="0"/>
        <v>203</v>
      </c>
      <c r="N23" s="155">
        <v>92</v>
      </c>
      <c r="O23" s="156">
        <v>104</v>
      </c>
      <c r="P23" s="156">
        <v>103</v>
      </c>
      <c r="Q23" s="157">
        <f t="shared" si="1"/>
        <v>207</v>
      </c>
      <c r="R23" s="155">
        <v>94</v>
      </c>
      <c r="S23" s="156">
        <v>110</v>
      </c>
      <c r="T23" s="156">
        <v>105</v>
      </c>
      <c r="U23" s="157">
        <f t="shared" si="2"/>
        <v>215</v>
      </c>
    </row>
    <row r="24" spans="1:21" ht="23.25" customHeight="1">
      <c r="A24" s="174" t="s">
        <v>69</v>
      </c>
      <c r="B24" s="150">
        <v>195</v>
      </c>
      <c r="C24" s="227">
        <v>455</v>
      </c>
      <c r="D24" s="228"/>
      <c r="E24" s="229"/>
      <c r="F24" s="150">
        <v>203</v>
      </c>
      <c r="G24" s="227">
        <v>467</v>
      </c>
      <c r="H24" s="228"/>
      <c r="I24" s="229"/>
      <c r="J24" s="155">
        <v>203</v>
      </c>
      <c r="K24" s="156">
        <v>205</v>
      </c>
      <c r="L24" s="156">
        <v>246</v>
      </c>
      <c r="M24" s="157">
        <f t="shared" si="0"/>
        <v>451</v>
      </c>
      <c r="N24" s="155">
        <v>196</v>
      </c>
      <c r="O24" s="156">
        <v>191</v>
      </c>
      <c r="P24" s="156">
        <v>234</v>
      </c>
      <c r="Q24" s="157">
        <f t="shared" si="1"/>
        <v>425</v>
      </c>
      <c r="R24" s="155">
        <v>194</v>
      </c>
      <c r="S24" s="156">
        <v>195</v>
      </c>
      <c r="T24" s="156">
        <v>232</v>
      </c>
      <c r="U24" s="157">
        <f t="shared" si="2"/>
        <v>427</v>
      </c>
    </row>
    <row r="25" spans="1:21" ht="23.25" customHeight="1">
      <c r="A25" s="174" t="s">
        <v>70</v>
      </c>
      <c r="B25" s="150">
        <v>408</v>
      </c>
      <c r="C25" s="227">
        <v>968</v>
      </c>
      <c r="D25" s="228"/>
      <c r="E25" s="229"/>
      <c r="F25" s="150">
        <v>415</v>
      </c>
      <c r="G25" s="227">
        <v>965</v>
      </c>
      <c r="H25" s="228"/>
      <c r="I25" s="229"/>
      <c r="J25" s="155">
        <v>408</v>
      </c>
      <c r="K25" s="156">
        <v>411</v>
      </c>
      <c r="L25" s="156">
        <v>520</v>
      </c>
      <c r="M25" s="157">
        <f t="shared" si="0"/>
        <v>931</v>
      </c>
      <c r="N25" s="155">
        <v>412</v>
      </c>
      <c r="O25" s="156">
        <v>405</v>
      </c>
      <c r="P25" s="156">
        <v>519</v>
      </c>
      <c r="Q25" s="157">
        <f t="shared" si="1"/>
        <v>924</v>
      </c>
      <c r="R25" s="155">
        <v>412</v>
      </c>
      <c r="S25" s="156">
        <v>402</v>
      </c>
      <c r="T25" s="156">
        <v>506</v>
      </c>
      <c r="U25" s="157">
        <f t="shared" si="2"/>
        <v>908</v>
      </c>
    </row>
    <row r="26" spans="1:21" ht="23.25" customHeight="1">
      <c r="A26" s="174" t="s">
        <v>71</v>
      </c>
      <c r="B26" s="150">
        <v>115</v>
      </c>
      <c r="C26" s="227">
        <v>297</v>
      </c>
      <c r="D26" s="228"/>
      <c r="E26" s="229"/>
      <c r="F26" s="150">
        <v>112</v>
      </c>
      <c r="G26" s="227">
        <v>274</v>
      </c>
      <c r="H26" s="228"/>
      <c r="I26" s="229"/>
      <c r="J26" s="155">
        <v>112</v>
      </c>
      <c r="K26" s="156">
        <v>125</v>
      </c>
      <c r="L26" s="156">
        <v>152</v>
      </c>
      <c r="M26" s="157">
        <f t="shared" si="0"/>
        <v>277</v>
      </c>
      <c r="N26" s="155">
        <v>98</v>
      </c>
      <c r="O26" s="156">
        <v>108</v>
      </c>
      <c r="P26" s="156">
        <v>134</v>
      </c>
      <c r="Q26" s="157">
        <f t="shared" si="1"/>
        <v>242</v>
      </c>
      <c r="R26" s="155">
        <v>102</v>
      </c>
      <c r="S26" s="156">
        <v>111</v>
      </c>
      <c r="T26" s="156">
        <v>136</v>
      </c>
      <c r="U26" s="157">
        <f t="shared" si="2"/>
        <v>247</v>
      </c>
    </row>
    <row r="27" spans="1:21" ht="23.25" customHeight="1">
      <c r="A27" s="174" t="s">
        <v>72</v>
      </c>
      <c r="B27" s="150">
        <v>288</v>
      </c>
      <c r="C27" s="227">
        <v>529</v>
      </c>
      <c r="D27" s="228"/>
      <c r="E27" s="229"/>
      <c r="F27" s="150">
        <v>289</v>
      </c>
      <c r="G27" s="227">
        <v>522</v>
      </c>
      <c r="H27" s="228"/>
      <c r="I27" s="229"/>
      <c r="J27" s="155">
        <v>283</v>
      </c>
      <c r="K27" s="156">
        <v>259</v>
      </c>
      <c r="L27" s="156">
        <v>262</v>
      </c>
      <c r="M27" s="157">
        <f t="shared" si="0"/>
        <v>521</v>
      </c>
      <c r="N27" s="155">
        <v>297</v>
      </c>
      <c r="O27" s="156">
        <v>261</v>
      </c>
      <c r="P27" s="156">
        <v>274</v>
      </c>
      <c r="Q27" s="157">
        <f t="shared" si="1"/>
        <v>535</v>
      </c>
      <c r="R27" s="155">
        <v>303</v>
      </c>
      <c r="S27" s="156">
        <v>268</v>
      </c>
      <c r="T27" s="156">
        <v>273</v>
      </c>
      <c r="U27" s="157">
        <f t="shared" si="2"/>
        <v>541</v>
      </c>
    </row>
    <row r="28" spans="1:21" ht="23.25" customHeight="1">
      <c r="A28" s="174" t="s">
        <v>73</v>
      </c>
      <c r="B28" s="150">
        <v>218</v>
      </c>
      <c r="C28" s="227">
        <v>445</v>
      </c>
      <c r="D28" s="228"/>
      <c r="E28" s="229"/>
      <c r="F28" s="150">
        <v>224</v>
      </c>
      <c r="G28" s="227">
        <v>448</v>
      </c>
      <c r="H28" s="228"/>
      <c r="I28" s="229"/>
      <c r="J28" s="155">
        <v>218</v>
      </c>
      <c r="K28" s="156">
        <v>186</v>
      </c>
      <c r="L28" s="156">
        <v>234</v>
      </c>
      <c r="M28" s="157">
        <f t="shared" si="0"/>
        <v>420</v>
      </c>
      <c r="N28" s="155">
        <v>215</v>
      </c>
      <c r="O28" s="156">
        <v>190</v>
      </c>
      <c r="P28" s="156">
        <v>235</v>
      </c>
      <c r="Q28" s="157">
        <f t="shared" si="1"/>
        <v>425</v>
      </c>
      <c r="R28" s="155">
        <v>223</v>
      </c>
      <c r="S28" s="156">
        <v>193</v>
      </c>
      <c r="T28" s="156">
        <v>233</v>
      </c>
      <c r="U28" s="157">
        <f t="shared" si="2"/>
        <v>426</v>
      </c>
    </row>
    <row r="29" spans="1:21" ht="23.25" customHeight="1">
      <c r="A29" s="174" t="s">
        <v>74</v>
      </c>
      <c r="B29" s="150">
        <v>175</v>
      </c>
      <c r="C29" s="227">
        <v>333</v>
      </c>
      <c r="D29" s="228"/>
      <c r="E29" s="229"/>
      <c r="F29" s="150">
        <v>173</v>
      </c>
      <c r="G29" s="227">
        <v>320</v>
      </c>
      <c r="H29" s="228"/>
      <c r="I29" s="229"/>
      <c r="J29" s="155">
        <v>165</v>
      </c>
      <c r="K29" s="156">
        <v>136</v>
      </c>
      <c r="L29" s="156">
        <v>169</v>
      </c>
      <c r="M29" s="157">
        <f t="shared" si="0"/>
        <v>305</v>
      </c>
      <c r="N29" s="155">
        <v>162</v>
      </c>
      <c r="O29" s="156">
        <v>128</v>
      </c>
      <c r="P29" s="156">
        <v>164</v>
      </c>
      <c r="Q29" s="157">
        <f t="shared" si="1"/>
        <v>292</v>
      </c>
      <c r="R29" s="155">
        <v>151</v>
      </c>
      <c r="S29" s="156">
        <v>113</v>
      </c>
      <c r="T29" s="156">
        <v>148</v>
      </c>
      <c r="U29" s="157">
        <f t="shared" si="2"/>
        <v>261</v>
      </c>
    </row>
    <row r="30" spans="1:21" ht="23.25" customHeight="1">
      <c r="A30" s="174" t="s">
        <v>75</v>
      </c>
      <c r="B30" s="150">
        <v>531</v>
      </c>
      <c r="C30" s="227">
        <v>1075</v>
      </c>
      <c r="D30" s="228"/>
      <c r="E30" s="229"/>
      <c r="F30" s="150">
        <v>529</v>
      </c>
      <c r="G30" s="227">
        <v>1053</v>
      </c>
      <c r="H30" s="228"/>
      <c r="I30" s="229"/>
      <c r="J30" s="155">
        <v>521</v>
      </c>
      <c r="K30" s="156">
        <v>478</v>
      </c>
      <c r="L30" s="156">
        <v>558</v>
      </c>
      <c r="M30" s="157">
        <f t="shared" si="0"/>
        <v>1036</v>
      </c>
      <c r="N30" s="155">
        <v>511</v>
      </c>
      <c r="O30" s="156">
        <v>457</v>
      </c>
      <c r="P30" s="156">
        <v>529</v>
      </c>
      <c r="Q30" s="157">
        <f t="shared" si="1"/>
        <v>986</v>
      </c>
      <c r="R30" s="155">
        <v>508</v>
      </c>
      <c r="S30" s="156">
        <v>452</v>
      </c>
      <c r="T30" s="156">
        <v>527</v>
      </c>
      <c r="U30" s="157">
        <f t="shared" si="2"/>
        <v>979</v>
      </c>
    </row>
    <row r="31" spans="1:21" ht="23.25" customHeight="1">
      <c r="A31" s="174" t="s">
        <v>76</v>
      </c>
      <c r="B31" s="150">
        <v>309</v>
      </c>
      <c r="C31" s="227">
        <v>682</v>
      </c>
      <c r="D31" s="228"/>
      <c r="E31" s="229"/>
      <c r="F31" s="150">
        <v>306</v>
      </c>
      <c r="G31" s="227">
        <v>667</v>
      </c>
      <c r="H31" s="228"/>
      <c r="I31" s="229"/>
      <c r="J31" s="155">
        <v>307</v>
      </c>
      <c r="K31" s="156">
        <v>304</v>
      </c>
      <c r="L31" s="156">
        <v>364</v>
      </c>
      <c r="M31" s="157">
        <f t="shared" si="0"/>
        <v>668</v>
      </c>
      <c r="N31" s="155">
        <v>307</v>
      </c>
      <c r="O31" s="156">
        <v>311</v>
      </c>
      <c r="P31" s="156">
        <v>362</v>
      </c>
      <c r="Q31" s="157">
        <f t="shared" si="1"/>
        <v>673</v>
      </c>
      <c r="R31" s="155">
        <v>308</v>
      </c>
      <c r="S31" s="156">
        <v>310</v>
      </c>
      <c r="T31" s="156">
        <v>356</v>
      </c>
      <c r="U31" s="157">
        <f t="shared" si="2"/>
        <v>666</v>
      </c>
    </row>
    <row r="32" spans="1:21" ht="23.25" customHeight="1">
      <c r="A32" s="174" t="s">
        <v>77</v>
      </c>
      <c r="B32" s="150">
        <v>281</v>
      </c>
      <c r="C32" s="227">
        <v>716</v>
      </c>
      <c r="D32" s="228"/>
      <c r="E32" s="229"/>
      <c r="F32" s="150">
        <v>281</v>
      </c>
      <c r="G32" s="227">
        <v>707</v>
      </c>
      <c r="H32" s="228"/>
      <c r="I32" s="229"/>
      <c r="J32" s="155">
        <v>284</v>
      </c>
      <c r="K32" s="156">
        <v>329</v>
      </c>
      <c r="L32" s="156">
        <v>378</v>
      </c>
      <c r="M32" s="157">
        <f t="shared" si="0"/>
        <v>707</v>
      </c>
      <c r="N32" s="155">
        <v>278</v>
      </c>
      <c r="O32" s="156">
        <v>327</v>
      </c>
      <c r="P32" s="156">
        <v>383</v>
      </c>
      <c r="Q32" s="157">
        <f t="shared" si="1"/>
        <v>710</v>
      </c>
      <c r="R32" s="155">
        <v>270</v>
      </c>
      <c r="S32" s="156">
        <v>320</v>
      </c>
      <c r="T32" s="156">
        <v>365</v>
      </c>
      <c r="U32" s="157">
        <f t="shared" si="2"/>
        <v>685</v>
      </c>
    </row>
    <row r="33" spans="1:21" ht="23.25" customHeight="1">
      <c r="A33" s="211" t="s">
        <v>302</v>
      </c>
      <c r="B33" s="150">
        <f>SUM(B6:B32)</f>
        <v>8253</v>
      </c>
      <c r="C33" s="242">
        <f>SUM(C6:C32)</f>
        <v>18102</v>
      </c>
      <c r="D33" s="243"/>
      <c r="E33" s="244"/>
      <c r="F33" s="150">
        <f>SUM(F6:F32)</f>
        <v>8341</v>
      </c>
      <c r="G33" s="227">
        <f>SUM(G6:G32)</f>
        <v>17979</v>
      </c>
      <c r="H33" s="228"/>
      <c r="I33" s="229"/>
      <c r="J33" s="155">
        <f aca="true" t="shared" si="3" ref="J33:Q33">SUM(J6:J32)</f>
        <v>8284</v>
      </c>
      <c r="K33" s="156">
        <f t="shared" si="3"/>
        <v>8115</v>
      </c>
      <c r="L33" s="156">
        <f t="shared" si="3"/>
        <v>9564</v>
      </c>
      <c r="M33" s="157">
        <f t="shared" si="3"/>
        <v>17679</v>
      </c>
      <c r="N33" s="155">
        <f t="shared" si="3"/>
        <v>8255</v>
      </c>
      <c r="O33" s="156">
        <f t="shared" si="3"/>
        <v>8037</v>
      </c>
      <c r="P33" s="156">
        <f t="shared" si="3"/>
        <v>9396</v>
      </c>
      <c r="Q33" s="157">
        <f t="shared" si="3"/>
        <v>17433</v>
      </c>
      <c r="R33" s="155">
        <f>SUM(R6:R32)</f>
        <v>8230</v>
      </c>
      <c r="S33" s="156">
        <f>SUM(S6:S32)</f>
        <v>7902</v>
      </c>
      <c r="T33" s="156">
        <f>SUM(T6:T32)</f>
        <v>9256</v>
      </c>
      <c r="U33" s="157">
        <f>SUM(U6:U32)</f>
        <v>17158</v>
      </c>
    </row>
    <row r="34" spans="1:21" ht="21" customHeight="1">
      <c r="A34" s="212"/>
      <c r="B34" s="171"/>
      <c r="C34" s="171"/>
      <c r="D34" s="172"/>
      <c r="E34" s="172"/>
      <c r="F34" s="171"/>
      <c r="G34" s="171"/>
      <c r="H34" s="171"/>
      <c r="I34" s="171"/>
      <c r="J34" s="172"/>
      <c r="K34" s="172"/>
      <c r="L34" s="171"/>
      <c r="M34" s="171"/>
      <c r="N34" s="171"/>
      <c r="O34" s="171"/>
      <c r="P34" s="172"/>
      <c r="Q34" s="171"/>
      <c r="R34" s="172"/>
      <c r="S34" s="172"/>
      <c r="T34" s="172"/>
      <c r="U34" s="173" t="s">
        <v>17</v>
      </c>
    </row>
    <row r="35" spans="1:21" ht="12">
      <c r="A35" s="154" t="s">
        <v>327</v>
      </c>
      <c r="B35" s="172"/>
      <c r="C35" s="172"/>
      <c r="D35" s="172"/>
      <c r="E35" s="172"/>
      <c r="F35" s="171"/>
      <c r="G35" s="171"/>
      <c r="H35" s="171"/>
      <c r="I35" s="171"/>
      <c r="J35" s="171"/>
      <c r="K35" s="171"/>
      <c r="L35" s="171"/>
      <c r="M35" s="171"/>
      <c r="N35" s="171"/>
      <c r="O35" s="171"/>
      <c r="P35" s="171"/>
      <c r="Q35" s="171"/>
      <c r="R35" s="171"/>
      <c r="S35" s="171"/>
      <c r="T35" s="171"/>
      <c r="U35" s="171"/>
    </row>
    <row r="36" spans="1:21" ht="14.25">
      <c r="A36" s="212"/>
      <c r="B36" s="171"/>
      <c r="C36" s="171"/>
      <c r="D36" s="172"/>
      <c r="E36" s="172"/>
      <c r="F36" s="171"/>
      <c r="G36" s="171"/>
      <c r="H36" s="171"/>
      <c r="I36" s="171"/>
      <c r="J36" s="171"/>
      <c r="K36" s="171"/>
      <c r="L36" s="171"/>
      <c r="M36" s="171"/>
      <c r="N36" s="171"/>
      <c r="O36" s="171"/>
      <c r="P36" s="171"/>
      <c r="Q36" s="171"/>
      <c r="R36" s="171"/>
      <c r="S36" s="171"/>
      <c r="T36" s="171"/>
      <c r="U36" s="171"/>
    </row>
    <row r="37" spans="14:17" ht="14.25">
      <c r="N37" s="137"/>
      <c r="O37" s="137"/>
      <c r="P37" s="137"/>
      <c r="Q37" s="137"/>
    </row>
  </sheetData>
  <sheetProtection/>
  <mergeCells count="69">
    <mergeCell ref="A3:A5"/>
    <mergeCell ref="B3:E3"/>
    <mergeCell ref="F3:I3"/>
    <mergeCell ref="J3:M3"/>
    <mergeCell ref="N3:Q3"/>
    <mergeCell ref="B4:B5"/>
    <mergeCell ref="C4:E5"/>
    <mergeCell ref="F4:F5"/>
    <mergeCell ref="G4:I5"/>
    <mergeCell ref="J4:J5"/>
    <mergeCell ref="N4:N5"/>
    <mergeCell ref="C6:E6"/>
    <mergeCell ref="G6:I6"/>
    <mergeCell ref="C9:E9"/>
    <mergeCell ref="G9:I9"/>
    <mergeCell ref="C10:E10"/>
    <mergeCell ref="G10:I10"/>
    <mergeCell ref="C7:E7"/>
    <mergeCell ref="G7:I7"/>
    <mergeCell ref="C8:E8"/>
    <mergeCell ref="G8:I8"/>
    <mergeCell ref="C13:E13"/>
    <mergeCell ref="G13:I13"/>
    <mergeCell ref="C14:E14"/>
    <mergeCell ref="G14:I14"/>
    <mergeCell ref="C11:E11"/>
    <mergeCell ref="G11:I11"/>
    <mergeCell ref="C12:E12"/>
    <mergeCell ref="G12:I12"/>
    <mergeCell ref="C17:E17"/>
    <mergeCell ref="G17:I17"/>
    <mergeCell ref="C18:E18"/>
    <mergeCell ref="G18:I18"/>
    <mergeCell ref="C15:E15"/>
    <mergeCell ref="G15:I15"/>
    <mergeCell ref="C16:E16"/>
    <mergeCell ref="G16:I16"/>
    <mergeCell ref="C21:E21"/>
    <mergeCell ref="G21:I21"/>
    <mergeCell ref="C22:E22"/>
    <mergeCell ref="G22:I22"/>
    <mergeCell ref="C19:E19"/>
    <mergeCell ref="G19:I19"/>
    <mergeCell ref="C20:E20"/>
    <mergeCell ref="G20:I20"/>
    <mergeCell ref="C25:E25"/>
    <mergeCell ref="G25:I25"/>
    <mergeCell ref="C26:E26"/>
    <mergeCell ref="G26:I26"/>
    <mergeCell ref="C23:E23"/>
    <mergeCell ref="G23:I23"/>
    <mergeCell ref="C24:E24"/>
    <mergeCell ref="G24:I24"/>
    <mergeCell ref="C30:E30"/>
    <mergeCell ref="G30:I30"/>
    <mergeCell ref="C27:E27"/>
    <mergeCell ref="G27:I27"/>
    <mergeCell ref="C28:E28"/>
    <mergeCell ref="G28:I28"/>
    <mergeCell ref="R3:U3"/>
    <mergeCell ref="R4:R5"/>
    <mergeCell ref="C33:E33"/>
    <mergeCell ref="G33:I33"/>
    <mergeCell ref="C31:E31"/>
    <mergeCell ref="G31:I31"/>
    <mergeCell ref="C32:E32"/>
    <mergeCell ref="G32:I32"/>
    <mergeCell ref="C29:E29"/>
    <mergeCell ref="G29:I29"/>
  </mergeCells>
  <printOptions/>
  <pageMargins left="0.3937007874015748" right="0.7874015748031497" top="0.5905511811023623" bottom="0.5905511811023623" header="0.31496062992125984" footer="0.5118110236220472"/>
  <pageSetup horizontalDpi="600" verticalDpi="600" orientation="portrait" paperSize="9" r:id="rId1"/>
  <headerFooter alignWithMargins="0">
    <oddHeader>&amp;R&amp;"ＭＳ Ｐ明朝,標準"&amp;8第２章　人口</oddHeader>
    <oddFooter>&amp;C&amp;"ＭＳ 明朝,標準"－6－</oddFooter>
  </headerFooter>
</worksheet>
</file>

<file path=xl/worksheets/sheet4.xml><?xml version="1.0" encoding="utf-8"?>
<worksheet xmlns="http://schemas.openxmlformats.org/spreadsheetml/2006/main" xmlns:r="http://schemas.openxmlformats.org/officeDocument/2006/relationships">
  <sheetPr>
    <tabColor rgb="FFC00000"/>
  </sheetPr>
  <dimension ref="A1:U37"/>
  <sheetViews>
    <sheetView zoomScalePageLayoutView="0" workbookViewId="0" topLeftCell="A1">
      <selection activeCell="A1" sqref="A1"/>
    </sheetView>
  </sheetViews>
  <sheetFormatPr defaultColWidth="8.875" defaultRowHeight="13.5"/>
  <cols>
    <col min="1" max="1" width="10.625" style="13" customWidth="1"/>
    <col min="2" max="2" width="5.125" style="3" customWidth="1"/>
    <col min="3" max="3" width="2.625" style="3" customWidth="1"/>
    <col min="4" max="4" width="4.375" style="6" hidden="1" customWidth="1"/>
    <col min="5" max="5" width="2.625" style="6" customWidth="1"/>
    <col min="6" max="6" width="5.125" style="3" customWidth="1"/>
    <col min="7" max="7" width="2.625" style="3" customWidth="1"/>
    <col min="8" max="8" width="4.375" style="3" hidden="1" customWidth="1"/>
    <col min="9" max="9" width="2.625" style="3" customWidth="1"/>
    <col min="10" max="10" width="5.125" style="3" customWidth="1"/>
    <col min="11" max="12" width="4.625" style="3" customWidth="1"/>
    <col min="13" max="13" width="5.625" style="3" customWidth="1"/>
    <col min="14" max="14" width="5.125" style="3" customWidth="1"/>
    <col min="15" max="16" width="4.625" style="3" customWidth="1"/>
    <col min="17" max="17" width="5.625" style="3" customWidth="1"/>
    <col min="18" max="18" width="5.125" style="3" customWidth="1"/>
    <col min="19" max="20" width="4.625" style="3" customWidth="1"/>
    <col min="21" max="21" width="5.625" style="3" customWidth="1"/>
    <col min="22" max="16384" width="8.875" style="3" customWidth="1"/>
  </cols>
  <sheetData>
    <row r="1" spans="1:21" ht="21" customHeight="1">
      <c r="A1" s="207"/>
      <c r="B1" s="172"/>
      <c r="C1" s="171"/>
      <c r="D1" s="208"/>
      <c r="E1" s="172"/>
      <c r="F1" s="171"/>
      <c r="G1" s="171"/>
      <c r="H1" s="171"/>
      <c r="I1" s="171"/>
      <c r="J1" s="171"/>
      <c r="K1" s="171"/>
      <c r="L1" s="171"/>
      <c r="M1" s="171"/>
      <c r="N1" s="171"/>
      <c r="O1" s="171"/>
      <c r="P1" s="171"/>
      <c r="Q1" s="171"/>
      <c r="R1" s="171"/>
      <c r="S1" s="171"/>
      <c r="T1" s="171"/>
      <c r="U1" s="171"/>
    </row>
    <row r="2" spans="1:21" ht="21" customHeight="1">
      <c r="A2" s="209" t="s">
        <v>78</v>
      </c>
      <c r="B2" s="171"/>
      <c r="C2" s="171"/>
      <c r="D2" s="172"/>
      <c r="E2" s="172"/>
      <c r="F2" s="171"/>
      <c r="G2" s="171"/>
      <c r="H2" s="171"/>
      <c r="I2" s="171"/>
      <c r="J2" s="171"/>
      <c r="K2" s="171"/>
      <c r="L2" s="171"/>
      <c r="M2" s="171"/>
      <c r="N2" s="171"/>
      <c r="O2" s="171"/>
      <c r="P2" s="171"/>
      <c r="Q2" s="171"/>
      <c r="R2" s="171"/>
      <c r="S2" s="171"/>
      <c r="T2" s="172"/>
      <c r="U2" s="181" t="s">
        <v>1</v>
      </c>
    </row>
    <row r="3" spans="1:21" ht="19.5" customHeight="1">
      <c r="A3" s="230" t="s">
        <v>23</v>
      </c>
      <c r="B3" s="222" t="s">
        <v>283</v>
      </c>
      <c r="C3" s="223"/>
      <c r="D3" s="223"/>
      <c r="E3" s="233"/>
      <c r="F3" s="222" t="s">
        <v>284</v>
      </c>
      <c r="G3" s="223"/>
      <c r="H3" s="223"/>
      <c r="I3" s="224"/>
      <c r="J3" s="222" t="s">
        <v>298</v>
      </c>
      <c r="K3" s="223"/>
      <c r="L3" s="223"/>
      <c r="M3" s="224"/>
      <c r="N3" s="222" t="s">
        <v>306</v>
      </c>
      <c r="O3" s="223"/>
      <c r="P3" s="223"/>
      <c r="Q3" s="224"/>
      <c r="R3" s="222" t="s">
        <v>326</v>
      </c>
      <c r="S3" s="223"/>
      <c r="T3" s="223"/>
      <c r="U3" s="224"/>
    </row>
    <row r="4" spans="1:21" ht="19.5" customHeight="1">
      <c r="A4" s="231"/>
      <c r="B4" s="245" t="s">
        <v>3</v>
      </c>
      <c r="C4" s="236" t="s">
        <v>4</v>
      </c>
      <c r="D4" s="237"/>
      <c r="E4" s="238"/>
      <c r="F4" s="234" t="s">
        <v>3</v>
      </c>
      <c r="G4" s="236" t="s">
        <v>4</v>
      </c>
      <c r="H4" s="237"/>
      <c r="I4" s="238"/>
      <c r="J4" s="245" t="s">
        <v>3</v>
      </c>
      <c r="K4" s="176"/>
      <c r="L4" s="176" t="s">
        <v>4</v>
      </c>
      <c r="M4" s="176"/>
      <c r="N4" s="234" t="s">
        <v>3</v>
      </c>
      <c r="O4" s="176"/>
      <c r="P4" s="176" t="s">
        <v>4</v>
      </c>
      <c r="Q4" s="177"/>
      <c r="R4" s="234" t="s">
        <v>3</v>
      </c>
      <c r="S4" s="176"/>
      <c r="T4" s="176" t="s">
        <v>4</v>
      </c>
      <c r="U4" s="177"/>
    </row>
    <row r="5" spans="1:21" ht="19.5" customHeight="1">
      <c r="A5" s="232"/>
      <c r="B5" s="246"/>
      <c r="C5" s="239"/>
      <c r="D5" s="240"/>
      <c r="E5" s="241"/>
      <c r="F5" s="235"/>
      <c r="G5" s="239"/>
      <c r="H5" s="240"/>
      <c r="I5" s="241"/>
      <c r="J5" s="246"/>
      <c r="K5" s="158" t="s">
        <v>9</v>
      </c>
      <c r="L5" s="158" t="s">
        <v>10</v>
      </c>
      <c r="M5" s="178" t="s">
        <v>299</v>
      </c>
      <c r="N5" s="235"/>
      <c r="O5" s="158" t="s">
        <v>9</v>
      </c>
      <c r="P5" s="158" t="s">
        <v>10</v>
      </c>
      <c r="Q5" s="158" t="s">
        <v>299</v>
      </c>
      <c r="R5" s="235"/>
      <c r="S5" s="158" t="s">
        <v>9</v>
      </c>
      <c r="T5" s="158" t="s">
        <v>10</v>
      </c>
      <c r="U5" s="158" t="s">
        <v>299</v>
      </c>
    </row>
    <row r="6" spans="1:21" ht="27" customHeight="1">
      <c r="A6" s="174" t="s">
        <v>79</v>
      </c>
      <c r="B6" s="150">
        <v>116</v>
      </c>
      <c r="C6" s="227">
        <v>266</v>
      </c>
      <c r="D6" s="228"/>
      <c r="E6" s="229"/>
      <c r="F6" s="150">
        <v>126</v>
      </c>
      <c r="G6" s="227">
        <v>270</v>
      </c>
      <c r="H6" s="228"/>
      <c r="I6" s="229"/>
      <c r="J6" s="155">
        <v>113</v>
      </c>
      <c r="K6" s="156">
        <v>113</v>
      </c>
      <c r="L6" s="156">
        <v>139</v>
      </c>
      <c r="M6" s="157">
        <f aca="true" t="shared" si="0" ref="M6:M28">K6+L6</f>
        <v>252</v>
      </c>
      <c r="N6" s="155">
        <v>111</v>
      </c>
      <c r="O6" s="156">
        <v>108</v>
      </c>
      <c r="P6" s="156">
        <v>132</v>
      </c>
      <c r="Q6" s="157">
        <f aca="true" t="shared" si="1" ref="Q6:Q28">O6+P6</f>
        <v>240</v>
      </c>
      <c r="R6" s="155">
        <v>114</v>
      </c>
      <c r="S6" s="156">
        <v>113</v>
      </c>
      <c r="T6" s="156">
        <v>134</v>
      </c>
      <c r="U6" s="157">
        <f aca="true" t="shared" si="2" ref="U6:U28">S6+T6</f>
        <v>247</v>
      </c>
    </row>
    <row r="7" spans="1:21" ht="27" customHeight="1">
      <c r="A7" s="174" t="s">
        <v>80</v>
      </c>
      <c r="B7" s="150">
        <v>406</v>
      </c>
      <c r="C7" s="227">
        <v>884</v>
      </c>
      <c r="D7" s="228"/>
      <c r="E7" s="229"/>
      <c r="F7" s="150">
        <v>418</v>
      </c>
      <c r="G7" s="227">
        <v>897</v>
      </c>
      <c r="H7" s="228"/>
      <c r="I7" s="229"/>
      <c r="J7" s="155">
        <v>423</v>
      </c>
      <c r="K7" s="156">
        <v>409</v>
      </c>
      <c r="L7" s="156">
        <v>490</v>
      </c>
      <c r="M7" s="157">
        <f t="shared" si="0"/>
        <v>899</v>
      </c>
      <c r="N7" s="155">
        <v>420</v>
      </c>
      <c r="O7" s="156">
        <v>409</v>
      </c>
      <c r="P7" s="156">
        <v>473</v>
      </c>
      <c r="Q7" s="157">
        <f t="shared" si="1"/>
        <v>882</v>
      </c>
      <c r="R7" s="155">
        <v>440</v>
      </c>
      <c r="S7" s="156">
        <v>415</v>
      </c>
      <c r="T7" s="156">
        <v>479</v>
      </c>
      <c r="U7" s="157">
        <f t="shared" si="2"/>
        <v>894</v>
      </c>
    </row>
    <row r="8" spans="1:21" ht="27" customHeight="1">
      <c r="A8" s="174" t="s">
        <v>81</v>
      </c>
      <c r="B8" s="150">
        <v>141</v>
      </c>
      <c r="C8" s="227">
        <v>317</v>
      </c>
      <c r="D8" s="228"/>
      <c r="E8" s="229"/>
      <c r="F8" s="150">
        <v>143</v>
      </c>
      <c r="G8" s="227">
        <v>318</v>
      </c>
      <c r="H8" s="228"/>
      <c r="I8" s="229"/>
      <c r="J8" s="155">
        <v>142</v>
      </c>
      <c r="K8" s="156">
        <v>148</v>
      </c>
      <c r="L8" s="156">
        <v>157</v>
      </c>
      <c r="M8" s="157">
        <f t="shared" si="0"/>
        <v>305</v>
      </c>
      <c r="N8" s="155">
        <v>138</v>
      </c>
      <c r="O8" s="156">
        <v>144</v>
      </c>
      <c r="P8" s="156">
        <v>148</v>
      </c>
      <c r="Q8" s="157">
        <f t="shared" si="1"/>
        <v>292</v>
      </c>
      <c r="R8" s="155">
        <v>138</v>
      </c>
      <c r="S8" s="156">
        <v>144</v>
      </c>
      <c r="T8" s="156">
        <v>141</v>
      </c>
      <c r="U8" s="157">
        <f t="shared" si="2"/>
        <v>285</v>
      </c>
    </row>
    <row r="9" spans="1:21" ht="27" customHeight="1">
      <c r="A9" s="174" t="s">
        <v>82</v>
      </c>
      <c r="B9" s="150">
        <v>115</v>
      </c>
      <c r="C9" s="227">
        <v>243</v>
      </c>
      <c r="D9" s="228"/>
      <c r="E9" s="229"/>
      <c r="F9" s="150">
        <v>117</v>
      </c>
      <c r="G9" s="227">
        <v>247</v>
      </c>
      <c r="H9" s="228"/>
      <c r="I9" s="229"/>
      <c r="J9" s="155">
        <v>116</v>
      </c>
      <c r="K9" s="156">
        <v>118</v>
      </c>
      <c r="L9" s="156">
        <v>121</v>
      </c>
      <c r="M9" s="157">
        <f t="shared" si="0"/>
        <v>239</v>
      </c>
      <c r="N9" s="155">
        <v>112</v>
      </c>
      <c r="O9" s="156">
        <v>112</v>
      </c>
      <c r="P9" s="156">
        <v>114</v>
      </c>
      <c r="Q9" s="157">
        <f t="shared" si="1"/>
        <v>226</v>
      </c>
      <c r="R9" s="155">
        <v>111</v>
      </c>
      <c r="S9" s="156">
        <v>110</v>
      </c>
      <c r="T9" s="156">
        <v>112</v>
      </c>
      <c r="U9" s="157">
        <f t="shared" si="2"/>
        <v>222</v>
      </c>
    </row>
    <row r="10" spans="1:21" ht="27" customHeight="1">
      <c r="A10" s="210" t="s">
        <v>83</v>
      </c>
      <c r="B10" s="150">
        <v>135</v>
      </c>
      <c r="C10" s="227">
        <v>308</v>
      </c>
      <c r="D10" s="228"/>
      <c r="E10" s="229"/>
      <c r="F10" s="150">
        <v>145</v>
      </c>
      <c r="G10" s="227">
        <v>322</v>
      </c>
      <c r="H10" s="228"/>
      <c r="I10" s="229"/>
      <c r="J10" s="155">
        <v>144</v>
      </c>
      <c r="K10" s="156">
        <v>142</v>
      </c>
      <c r="L10" s="156">
        <v>174</v>
      </c>
      <c r="M10" s="157">
        <f t="shared" si="0"/>
        <v>316</v>
      </c>
      <c r="N10" s="155">
        <v>146</v>
      </c>
      <c r="O10" s="156">
        <v>143</v>
      </c>
      <c r="P10" s="156">
        <v>176</v>
      </c>
      <c r="Q10" s="157">
        <f t="shared" si="1"/>
        <v>319</v>
      </c>
      <c r="R10" s="155">
        <v>143</v>
      </c>
      <c r="S10" s="156">
        <v>144</v>
      </c>
      <c r="T10" s="156">
        <v>175</v>
      </c>
      <c r="U10" s="157">
        <f t="shared" si="2"/>
        <v>319</v>
      </c>
    </row>
    <row r="11" spans="1:21" ht="27" customHeight="1">
      <c r="A11" s="174" t="s">
        <v>84</v>
      </c>
      <c r="B11" s="150">
        <v>169</v>
      </c>
      <c r="C11" s="227">
        <v>423</v>
      </c>
      <c r="D11" s="228"/>
      <c r="E11" s="229"/>
      <c r="F11" s="150">
        <v>172</v>
      </c>
      <c r="G11" s="227">
        <v>424</v>
      </c>
      <c r="H11" s="228"/>
      <c r="I11" s="229"/>
      <c r="J11" s="155">
        <v>171</v>
      </c>
      <c r="K11" s="156">
        <v>201</v>
      </c>
      <c r="L11" s="156">
        <v>219</v>
      </c>
      <c r="M11" s="157">
        <f t="shared" si="0"/>
        <v>420</v>
      </c>
      <c r="N11" s="155">
        <v>165</v>
      </c>
      <c r="O11" s="156">
        <v>193</v>
      </c>
      <c r="P11" s="156">
        <v>204</v>
      </c>
      <c r="Q11" s="157">
        <f t="shared" si="1"/>
        <v>397</v>
      </c>
      <c r="R11" s="155">
        <v>168</v>
      </c>
      <c r="S11" s="156">
        <v>192</v>
      </c>
      <c r="T11" s="156">
        <v>203</v>
      </c>
      <c r="U11" s="157">
        <f t="shared" si="2"/>
        <v>395</v>
      </c>
    </row>
    <row r="12" spans="1:21" ht="27" customHeight="1">
      <c r="A12" s="174" t="s">
        <v>85</v>
      </c>
      <c r="B12" s="150">
        <v>26</v>
      </c>
      <c r="C12" s="227">
        <v>51</v>
      </c>
      <c r="D12" s="228"/>
      <c r="E12" s="229"/>
      <c r="F12" s="150">
        <v>26</v>
      </c>
      <c r="G12" s="227">
        <v>51</v>
      </c>
      <c r="H12" s="228"/>
      <c r="I12" s="229"/>
      <c r="J12" s="155">
        <v>26</v>
      </c>
      <c r="K12" s="156">
        <v>25</v>
      </c>
      <c r="L12" s="156">
        <v>28</v>
      </c>
      <c r="M12" s="157">
        <f t="shared" si="0"/>
        <v>53</v>
      </c>
      <c r="N12" s="155">
        <v>23</v>
      </c>
      <c r="O12" s="156">
        <v>23</v>
      </c>
      <c r="P12" s="156">
        <v>23</v>
      </c>
      <c r="Q12" s="157">
        <f t="shared" si="1"/>
        <v>46</v>
      </c>
      <c r="R12" s="155">
        <v>21</v>
      </c>
      <c r="S12" s="156">
        <v>21</v>
      </c>
      <c r="T12" s="156">
        <v>22</v>
      </c>
      <c r="U12" s="157">
        <f t="shared" si="2"/>
        <v>43</v>
      </c>
    </row>
    <row r="13" spans="1:21" ht="27" customHeight="1">
      <c r="A13" s="174" t="s">
        <v>86</v>
      </c>
      <c r="B13" s="150">
        <v>135</v>
      </c>
      <c r="C13" s="227">
        <v>311</v>
      </c>
      <c r="D13" s="228"/>
      <c r="E13" s="229"/>
      <c r="F13" s="150">
        <v>132</v>
      </c>
      <c r="G13" s="227">
        <v>311</v>
      </c>
      <c r="H13" s="228"/>
      <c r="I13" s="229"/>
      <c r="J13" s="155">
        <v>133</v>
      </c>
      <c r="K13" s="156">
        <v>140</v>
      </c>
      <c r="L13" s="156">
        <v>157</v>
      </c>
      <c r="M13" s="157">
        <f t="shared" si="0"/>
        <v>297</v>
      </c>
      <c r="N13" s="155">
        <v>132</v>
      </c>
      <c r="O13" s="156">
        <v>134</v>
      </c>
      <c r="P13" s="156">
        <v>150</v>
      </c>
      <c r="Q13" s="157">
        <f t="shared" si="1"/>
        <v>284</v>
      </c>
      <c r="R13" s="155">
        <v>127</v>
      </c>
      <c r="S13" s="156">
        <v>126</v>
      </c>
      <c r="T13" s="156">
        <v>145</v>
      </c>
      <c r="U13" s="157">
        <f t="shared" si="2"/>
        <v>271</v>
      </c>
    </row>
    <row r="14" spans="1:21" ht="27" customHeight="1">
      <c r="A14" s="174" t="s">
        <v>87</v>
      </c>
      <c r="B14" s="150">
        <v>24</v>
      </c>
      <c r="C14" s="227">
        <v>50</v>
      </c>
      <c r="D14" s="228"/>
      <c r="E14" s="229"/>
      <c r="F14" s="150">
        <v>24</v>
      </c>
      <c r="G14" s="227">
        <v>49</v>
      </c>
      <c r="H14" s="228"/>
      <c r="I14" s="229"/>
      <c r="J14" s="155">
        <v>22</v>
      </c>
      <c r="K14" s="156">
        <v>21</v>
      </c>
      <c r="L14" s="156">
        <v>24</v>
      </c>
      <c r="M14" s="157">
        <f t="shared" si="0"/>
        <v>45</v>
      </c>
      <c r="N14" s="155">
        <v>23</v>
      </c>
      <c r="O14" s="156">
        <v>21</v>
      </c>
      <c r="P14" s="156">
        <v>24</v>
      </c>
      <c r="Q14" s="157">
        <f t="shared" si="1"/>
        <v>45</v>
      </c>
      <c r="R14" s="155">
        <v>22</v>
      </c>
      <c r="S14" s="156">
        <v>19</v>
      </c>
      <c r="T14" s="156">
        <v>22</v>
      </c>
      <c r="U14" s="157">
        <f t="shared" si="2"/>
        <v>41</v>
      </c>
    </row>
    <row r="15" spans="1:21" ht="27" customHeight="1">
      <c r="A15" s="174" t="s">
        <v>88</v>
      </c>
      <c r="B15" s="150">
        <v>51</v>
      </c>
      <c r="C15" s="227">
        <v>93</v>
      </c>
      <c r="D15" s="228"/>
      <c r="E15" s="229"/>
      <c r="F15" s="150">
        <v>50</v>
      </c>
      <c r="G15" s="227">
        <v>86</v>
      </c>
      <c r="H15" s="228"/>
      <c r="I15" s="229"/>
      <c r="J15" s="155">
        <v>49</v>
      </c>
      <c r="K15" s="156">
        <v>37</v>
      </c>
      <c r="L15" s="156">
        <v>46</v>
      </c>
      <c r="M15" s="157">
        <f t="shared" si="0"/>
        <v>83</v>
      </c>
      <c r="N15" s="155">
        <v>46</v>
      </c>
      <c r="O15" s="156">
        <v>32</v>
      </c>
      <c r="P15" s="156">
        <v>44</v>
      </c>
      <c r="Q15" s="157">
        <f t="shared" si="1"/>
        <v>76</v>
      </c>
      <c r="R15" s="155">
        <v>35</v>
      </c>
      <c r="S15" s="156">
        <v>29</v>
      </c>
      <c r="T15" s="156">
        <v>34</v>
      </c>
      <c r="U15" s="157">
        <f t="shared" si="2"/>
        <v>63</v>
      </c>
    </row>
    <row r="16" spans="1:21" ht="27" customHeight="1">
      <c r="A16" s="174" t="s">
        <v>89</v>
      </c>
      <c r="B16" s="150">
        <v>162</v>
      </c>
      <c r="C16" s="227">
        <v>377</v>
      </c>
      <c r="D16" s="228"/>
      <c r="E16" s="229"/>
      <c r="F16" s="150">
        <v>170</v>
      </c>
      <c r="G16" s="227">
        <v>398</v>
      </c>
      <c r="H16" s="228"/>
      <c r="I16" s="229"/>
      <c r="J16" s="155">
        <v>177</v>
      </c>
      <c r="K16" s="156">
        <v>187</v>
      </c>
      <c r="L16" s="156">
        <v>228</v>
      </c>
      <c r="M16" s="157">
        <f t="shared" si="0"/>
        <v>415</v>
      </c>
      <c r="N16" s="155">
        <v>183</v>
      </c>
      <c r="O16" s="156">
        <v>196</v>
      </c>
      <c r="P16" s="156">
        <v>233</v>
      </c>
      <c r="Q16" s="157">
        <f t="shared" si="1"/>
        <v>429</v>
      </c>
      <c r="R16" s="155">
        <v>184</v>
      </c>
      <c r="S16" s="156">
        <v>195</v>
      </c>
      <c r="T16" s="156">
        <v>235</v>
      </c>
      <c r="U16" s="157">
        <f t="shared" si="2"/>
        <v>430</v>
      </c>
    </row>
    <row r="17" spans="1:21" ht="27" customHeight="1">
      <c r="A17" s="174" t="s">
        <v>90</v>
      </c>
      <c r="B17" s="150">
        <v>42</v>
      </c>
      <c r="C17" s="227">
        <v>131</v>
      </c>
      <c r="D17" s="228"/>
      <c r="E17" s="229"/>
      <c r="F17" s="150">
        <v>44</v>
      </c>
      <c r="G17" s="227">
        <v>129</v>
      </c>
      <c r="H17" s="228"/>
      <c r="I17" s="229"/>
      <c r="J17" s="155">
        <v>46</v>
      </c>
      <c r="K17" s="156">
        <v>66</v>
      </c>
      <c r="L17" s="156">
        <v>73</v>
      </c>
      <c r="M17" s="157">
        <f t="shared" si="0"/>
        <v>139</v>
      </c>
      <c r="N17" s="155">
        <v>44</v>
      </c>
      <c r="O17" s="156">
        <v>63</v>
      </c>
      <c r="P17" s="156">
        <v>69</v>
      </c>
      <c r="Q17" s="157">
        <f t="shared" si="1"/>
        <v>132</v>
      </c>
      <c r="R17" s="155">
        <v>44</v>
      </c>
      <c r="S17" s="156">
        <v>60</v>
      </c>
      <c r="T17" s="156">
        <v>67</v>
      </c>
      <c r="U17" s="157">
        <f t="shared" si="2"/>
        <v>127</v>
      </c>
    </row>
    <row r="18" spans="1:21" ht="27" customHeight="1">
      <c r="A18" s="174" t="s">
        <v>91</v>
      </c>
      <c r="B18" s="150">
        <v>123</v>
      </c>
      <c r="C18" s="227">
        <v>276</v>
      </c>
      <c r="D18" s="228"/>
      <c r="E18" s="229"/>
      <c r="F18" s="150">
        <v>123</v>
      </c>
      <c r="G18" s="227">
        <v>274</v>
      </c>
      <c r="H18" s="228"/>
      <c r="I18" s="229"/>
      <c r="J18" s="155">
        <v>126</v>
      </c>
      <c r="K18" s="156">
        <v>128</v>
      </c>
      <c r="L18" s="156">
        <v>141</v>
      </c>
      <c r="M18" s="157">
        <f t="shared" si="0"/>
        <v>269</v>
      </c>
      <c r="N18" s="155">
        <v>122</v>
      </c>
      <c r="O18" s="156">
        <v>121</v>
      </c>
      <c r="P18" s="156">
        <v>138</v>
      </c>
      <c r="Q18" s="157">
        <f t="shared" si="1"/>
        <v>259</v>
      </c>
      <c r="R18" s="155">
        <v>120</v>
      </c>
      <c r="S18" s="156">
        <v>115</v>
      </c>
      <c r="T18" s="156">
        <v>136</v>
      </c>
      <c r="U18" s="157">
        <f t="shared" si="2"/>
        <v>251</v>
      </c>
    </row>
    <row r="19" spans="1:21" ht="27" customHeight="1">
      <c r="A19" s="174" t="s">
        <v>92</v>
      </c>
      <c r="B19" s="150">
        <v>462</v>
      </c>
      <c r="C19" s="227">
        <v>989</v>
      </c>
      <c r="D19" s="228"/>
      <c r="E19" s="229"/>
      <c r="F19" s="150">
        <v>460</v>
      </c>
      <c r="G19" s="227">
        <v>991</v>
      </c>
      <c r="H19" s="228"/>
      <c r="I19" s="229"/>
      <c r="J19" s="155">
        <v>456</v>
      </c>
      <c r="K19" s="156">
        <v>475</v>
      </c>
      <c r="L19" s="156">
        <v>497</v>
      </c>
      <c r="M19" s="157">
        <f t="shared" si="0"/>
        <v>972</v>
      </c>
      <c r="N19" s="155">
        <v>457</v>
      </c>
      <c r="O19" s="156">
        <v>482</v>
      </c>
      <c r="P19" s="156">
        <v>478</v>
      </c>
      <c r="Q19" s="157">
        <f t="shared" si="1"/>
        <v>960</v>
      </c>
      <c r="R19" s="155">
        <v>471</v>
      </c>
      <c r="S19" s="156">
        <v>485</v>
      </c>
      <c r="T19" s="156">
        <v>484</v>
      </c>
      <c r="U19" s="157">
        <f t="shared" si="2"/>
        <v>969</v>
      </c>
    </row>
    <row r="20" spans="1:21" ht="27" customHeight="1">
      <c r="A20" s="174" t="s">
        <v>93</v>
      </c>
      <c r="B20" s="150">
        <v>57</v>
      </c>
      <c r="C20" s="227">
        <v>113</v>
      </c>
      <c r="D20" s="228"/>
      <c r="E20" s="229"/>
      <c r="F20" s="150">
        <v>60</v>
      </c>
      <c r="G20" s="227">
        <v>113</v>
      </c>
      <c r="H20" s="228"/>
      <c r="I20" s="229"/>
      <c r="J20" s="155">
        <v>61</v>
      </c>
      <c r="K20" s="156">
        <v>55</v>
      </c>
      <c r="L20" s="156">
        <v>57</v>
      </c>
      <c r="M20" s="157">
        <f t="shared" si="0"/>
        <v>112</v>
      </c>
      <c r="N20" s="155">
        <v>63</v>
      </c>
      <c r="O20" s="156">
        <v>59</v>
      </c>
      <c r="P20" s="156">
        <v>58</v>
      </c>
      <c r="Q20" s="157">
        <f t="shared" si="1"/>
        <v>117</v>
      </c>
      <c r="R20" s="155">
        <v>60</v>
      </c>
      <c r="S20" s="156">
        <v>56</v>
      </c>
      <c r="T20" s="156">
        <v>56</v>
      </c>
      <c r="U20" s="157">
        <f t="shared" si="2"/>
        <v>112</v>
      </c>
    </row>
    <row r="21" spans="1:21" ht="27" customHeight="1">
      <c r="A21" s="174" t="s">
        <v>94</v>
      </c>
      <c r="B21" s="150">
        <v>64</v>
      </c>
      <c r="C21" s="227">
        <v>164</v>
      </c>
      <c r="D21" s="228"/>
      <c r="E21" s="229"/>
      <c r="F21" s="150">
        <v>63</v>
      </c>
      <c r="G21" s="227">
        <v>164</v>
      </c>
      <c r="H21" s="228"/>
      <c r="I21" s="229"/>
      <c r="J21" s="155">
        <v>64</v>
      </c>
      <c r="K21" s="156">
        <v>72</v>
      </c>
      <c r="L21" s="156">
        <v>91</v>
      </c>
      <c r="M21" s="157">
        <f t="shared" si="0"/>
        <v>163</v>
      </c>
      <c r="N21" s="155">
        <v>67</v>
      </c>
      <c r="O21" s="156">
        <v>70</v>
      </c>
      <c r="P21" s="156">
        <v>90</v>
      </c>
      <c r="Q21" s="157">
        <f t="shared" si="1"/>
        <v>160</v>
      </c>
      <c r="R21" s="155">
        <v>69</v>
      </c>
      <c r="S21" s="156">
        <v>70</v>
      </c>
      <c r="T21" s="156">
        <v>87</v>
      </c>
      <c r="U21" s="157">
        <f t="shared" si="2"/>
        <v>157</v>
      </c>
    </row>
    <row r="22" spans="1:21" ht="27" customHeight="1">
      <c r="A22" s="174" t="s">
        <v>95</v>
      </c>
      <c r="B22" s="150">
        <v>3</v>
      </c>
      <c r="C22" s="227">
        <v>8</v>
      </c>
      <c r="D22" s="228"/>
      <c r="E22" s="229"/>
      <c r="F22" s="150">
        <v>4</v>
      </c>
      <c r="G22" s="227">
        <v>11</v>
      </c>
      <c r="H22" s="228"/>
      <c r="I22" s="229"/>
      <c r="J22" s="155">
        <v>4</v>
      </c>
      <c r="K22" s="156">
        <v>5</v>
      </c>
      <c r="L22" s="156">
        <v>6</v>
      </c>
      <c r="M22" s="157">
        <f t="shared" si="0"/>
        <v>11</v>
      </c>
      <c r="N22" s="155">
        <v>4</v>
      </c>
      <c r="O22" s="156">
        <v>6</v>
      </c>
      <c r="P22" s="156">
        <v>6</v>
      </c>
      <c r="Q22" s="157">
        <f t="shared" si="1"/>
        <v>12</v>
      </c>
      <c r="R22" s="155">
        <v>4</v>
      </c>
      <c r="S22" s="156">
        <v>6</v>
      </c>
      <c r="T22" s="156">
        <v>6</v>
      </c>
      <c r="U22" s="157">
        <f t="shared" si="2"/>
        <v>12</v>
      </c>
    </row>
    <row r="23" spans="1:21" ht="27" customHeight="1">
      <c r="A23" s="174" t="s">
        <v>96</v>
      </c>
      <c r="B23" s="150">
        <v>158</v>
      </c>
      <c r="C23" s="227">
        <v>316</v>
      </c>
      <c r="D23" s="228"/>
      <c r="E23" s="229"/>
      <c r="F23" s="150">
        <v>155</v>
      </c>
      <c r="G23" s="227">
        <v>306</v>
      </c>
      <c r="H23" s="228"/>
      <c r="I23" s="229"/>
      <c r="J23" s="155">
        <v>152</v>
      </c>
      <c r="K23" s="156">
        <v>146</v>
      </c>
      <c r="L23" s="156">
        <v>155</v>
      </c>
      <c r="M23" s="157">
        <f t="shared" si="0"/>
        <v>301</v>
      </c>
      <c r="N23" s="155">
        <v>152</v>
      </c>
      <c r="O23" s="156">
        <v>151</v>
      </c>
      <c r="P23" s="156">
        <v>158</v>
      </c>
      <c r="Q23" s="157">
        <f t="shared" si="1"/>
        <v>309</v>
      </c>
      <c r="R23" s="155">
        <v>151</v>
      </c>
      <c r="S23" s="156">
        <v>146</v>
      </c>
      <c r="T23" s="156">
        <v>155</v>
      </c>
      <c r="U23" s="157">
        <f t="shared" si="2"/>
        <v>301</v>
      </c>
    </row>
    <row r="24" spans="1:21" ht="27" customHeight="1">
      <c r="A24" s="174" t="s">
        <v>97</v>
      </c>
      <c r="B24" s="150">
        <v>22</v>
      </c>
      <c r="C24" s="227">
        <v>48</v>
      </c>
      <c r="D24" s="228"/>
      <c r="E24" s="229"/>
      <c r="F24" s="150">
        <v>23</v>
      </c>
      <c r="G24" s="227">
        <v>51</v>
      </c>
      <c r="H24" s="228"/>
      <c r="I24" s="229"/>
      <c r="J24" s="155">
        <v>23</v>
      </c>
      <c r="K24" s="156">
        <v>26</v>
      </c>
      <c r="L24" s="156">
        <v>23</v>
      </c>
      <c r="M24" s="157">
        <f t="shared" si="0"/>
        <v>49</v>
      </c>
      <c r="N24" s="155">
        <v>23</v>
      </c>
      <c r="O24" s="156">
        <v>26</v>
      </c>
      <c r="P24" s="156">
        <v>23</v>
      </c>
      <c r="Q24" s="157">
        <f t="shared" si="1"/>
        <v>49</v>
      </c>
      <c r="R24" s="155">
        <v>21</v>
      </c>
      <c r="S24" s="156">
        <v>23</v>
      </c>
      <c r="T24" s="156">
        <v>19</v>
      </c>
      <c r="U24" s="157">
        <f t="shared" si="2"/>
        <v>42</v>
      </c>
    </row>
    <row r="25" spans="1:21" ht="27" customHeight="1">
      <c r="A25" s="174" t="s">
        <v>98</v>
      </c>
      <c r="B25" s="150">
        <v>68</v>
      </c>
      <c r="C25" s="227">
        <v>193</v>
      </c>
      <c r="D25" s="228"/>
      <c r="E25" s="229"/>
      <c r="F25" s="150">
        <v>69</v>
      </c>
      <c r="G25" s="227">
        <v>194</v>
      </c>
      <c r="H25" s="228"/>
      <c r="I25" s="229"/>
      <c r="J25" s="155">
        <v>71</v>
      </c>
      <c r="K25" s="156">
        <v>86</v>
      </c>
      <c r="L25" s="156">
        <v>102</v>
      </c>
      <c r="M25" s="157">
        <f t="shared" si="0"/>
        <v>188</v>
      </c>
      <c r="N25" s="155">
        <v>67</v>
      </c>
      <c r="O25" s="156">
        <v>79</v>
      </c>
      <c r="P25" s="156">
        <v>93</v>
      </c>
      <c r="Q25" s="157">
        <f t="shared" si="1"/>
        <v>172</v>
      </c>
      <c r="R25" s="155">
        <v>64</v>
      </c>
      <c r="S25" s="156">
        <v>77</v>
      </c>
      <c r="T25" s="156">
        <v>89</v>
      </c>
      <c r="U25" s="157">
        <f t="shared" si="2"/>
        <v>166</v>
      </c>
    </row>
    <row r="26" spans="1:21" ht="27" customHeight="1">
      <c r="A26" s="174" t="s">
        <v>99</v>
      </c>
      <c r="B26" s="150">
        <v>19</v>
      </c>
      <c r="C26" s="227">
        <v>63</v>
      </c>
      <c r="D26" s="228"/>
      <c r="E26" s="229"/>
      <c r="F26" s="150">
        <v>19</v>
      </c>
      <c r="G26" s="227">
        <v>61</v>
      </c>
      <c r="H26" s="228"/>
      <c r="I26" s="229"/>
      <c r="J26" s="155">
        <v>19</v>
      </c>
      <c r="K26" s="156">
        <v>34</v>
      </c>
      <c r="L26" s="156">
        <v>27</v>
      </c>
      <c r="M26" s="157">
        <f t="shared" si="0"/>
        <v>61</v>
      </c>
      <c r="N26" s="155">
        <v>17</v>
      </c>
      <c r="O26" s="156">
        <v>31</v>
      </c>
      <c r="P26" s="156">
        <v>26</v>
      </c>
      <c r="Q26" s="157">
        <f t="shared" si="1"/>
        <v>57</v>
      </c>
      <c r="R26" s="155">
        <v>23</v>
      </c>
      <c r="S26" s="156">
        <v>31</v>
      </c>
      <c r="T26" s="156">
        <v>29</v>
      </c>
      <c r="U26" s="157">
        <f t="shared" si="2"/>
        <v>60</v>
      </c>
    </row>
    <row r="27" spans="1:21" ht="27" customHeight="1">
      <c r="A27" s="174" t="s">
        <v>100</v>
      </c>
      <c r="B27" s="150">
        <v>18</v>
      </c>
      <c r="C27" s="227">
        <v>31</v>
      </c>
      <c r="D27" s="228"/>
      <c r="E27" s="229"/>
      <c r="F27" s="150">
        <v>18</v>
      </c>
      <c r="G27" s="227">
        <v>32</v>
      </c>
      <c r="H27" s="228"/>
      <c r="I27" s="229"/>
      <c r="J27" s="155">
        <v>18</v>
      </c>
      <c r="K27" s="156">
        <v>14</v>
      </c>
      <c r="L27" s="156">
        <v>20</v>
      </c>
      <c r="M27" s="157">
        <f t="shared" si="0"/>
        <v>34</v>
      </c>
      <c r="N27" s="155">
        <v>18</v>
      </c>
      <c r="O27" s="156">
        <v>12</v>
      </c>
      <c r="P27" s="156">
        <v>20</v>
      </c>
      <c r="Q27" s="157">
        <f t="shared" si="1"/>
        <v>32</v>
      </c>
      <c r="R27" s="155">
        <v>15</v>
      </c>
      <c r="S27" s="156">
        <v>10</v>
      </c>
      <c r="T27" s="156">
        <v>17</v>
      </c>
      <c r="U27" s="157">
        <f t="shared" si="2"/>
        <v>27</v>
      </c>
    </row>
    <row r="28" spans="1:21" ht="27" customHeight="1">
      <c r="A28" s="174" t="s">
        <v>101</v>
      </c>
      <c r="B28" s="150">
        <v>68</v>
      </c>
      <c r="C28" s="227">
        <v>195</v>
      </c>
      <c r="D28" s="228"/>
      <c r="E28" s="229"/>
      <c r="F28" s="150">
        <v>66</v>
      </c>
      <c r="G28" s="227">
        <v>189</v>
      </c>
      <c r="H28" s="228"/>
      <c r="I28" s="229"/>
      <c r="J28" s="155">
        <v>71</v>
      </c>
      <c r="K28" s="156">
        <v>94</v>
      </c>
      <c r="L28" s="156">
        <v>99</v>
      </c>
      <c r="M28" s="157">
        <f t="shared" si="0"/>
        <v>193</v>
      </c>
      <c r="N28" s="155">
        <v>76</v>
      </c>
      <c r="O28" s="156">
        <v>95</v>
      </c>
      <c r="P28" s="156">
        <v>99</v>
      </c>
      <c r="Q28" s="157">
        <f t="shared" si="1"/>
        <v>194</v>
      </c>
      <c r="R28" s="155">
        <v>82</v>
      </c>
      <c r="S28" s="156">
        <v>101</v>
      </c>
      <c r="T28" s="156">
        <v>99</v>
      </c>
      <c r="U28" s="157">
        <f t="shared" si="2"/>
        <v>200</v>
      </c>
    </row>
    <row r="29" spans="1:21" ht="27" customHeight="1">
      <c r="A29" s="174" t="s">
        <v>49</v>
      </c>
      <c r="B29" s="152">
        <f>SUM(B6:B28)</f>
        <v>2584</v>
      </c>
      <c r="C29" s="227">
        <f>SUM(C6:C28)</f>
        <v>5850</v>
      </c>
      <c r="D29" s="228"/>
      <c r="E29" s="229"/>
      <c r="F29" s="150">
        <f>SUM(F6:F28)</f>
        <v>2627</v>
      </c>
      <c r="G29" s="227">
        <f>SUM(G6:G28)</f>
        <v>5888</v>
      </c>
      <c r="H29" s="228"/>
      <c r="I29" s="229"/>
      <c r="J29" s="150">
        <f aca="true" t="shared" si="3" ref="J29:Q29">SUM(J6:J28)</f>
        <v>2627</v>
      </c>
      <c r="K29" s="151">
        <f t="shared" si="3"/>
        <v>2742</v>
      </c>
      <c r="L29" s="151">
        <f t="shared" si="3"/>
        <v>3074</v>
      </c>
      <c r="M29" s="152">
        <f t="shared" si="3"/>
        <v>5816</v>
      </c>
      <c r="N29" s="150">
        <f t="shared" si="3"/>
        <v>2609</v>
      </c>
      <c r="O29" s="151">
        <f t="shared" si="3"/>
        <v>2710</v>
      </c>
      <c r="P29" s="151">
        <f t="shared" si="3"/>
        <v>2979</v>
      </c>
      <c r="Q29" s="152">
        <f t="shared" si="3"/>
        <v>5689</v>
      </c>
      <c r="R29" s="150">
        <f>SUM(R6:R28)</f>
        <v>2627</v>
      </c>
      <c r="S29" s="151">
        <f>SUM(S6:S28)</f>
        <v>2688</v>
      </c>
      <c r="T29" s="151">
        <f>SUM(T6:T28)</f>
        <v>2946</v>
      </c>
      <c r="U29" s="152">
        <f>SUM(U6:U28)</f>
        <v>5634</v>
      </c>
    </row>
    <row r="30" spans="1:21" ht="21" customHeight="1">
      <c r="A30" s="212"/>
      <c r="B30" s="171"/>
      <c r="C30" s="171"/>
      <c r="D30" s="172"/>
      <c r="E30" s="172"/>
      <c r="F30" s="171"/>
      <c r="G30" s="171"/>
      <c r="H30" s="171"/>
      <c r="I30" s="171"/>
      <c r="J30" s="171"/>
      <c r="K30" s="171"/>
      <c r="L30" s="171"/>
      <c r="M30" s="171"/>
      <c r="N30" s="171"/>
      <c r="O30" s="171"/>
      <c r="P30" s="171"/>
      <c r="Q30" s="171"/>
      <c r="R30" s="172"/>
      <c r="S30" s="172"/>
      <c r="T30" s="172"/>
      <c r="U30" s="173" t="s">
        <v>17</v>
      </c>
    </row>
    <row r="31" spans="1:21" ht="12">
      <c r="A31" s="154" t="s">
        <v>327</v>
      </c>
      <c r="B31" s="172"/>
      <c r="C31" s="172"/>
      <c r="D31" s="172"/>
      <c r="E31" s="172"/>
      <c r="F31" s="171"/>
      <c r="G31" s="171"/>
      <c r="H31" s="172"/>
      <c r="I31" s="172"/>
      <c r="J31" s="171"/>
      <c r="K31" s="171"/>
      <c r="L31" s="172"/>
      <c r="M31" s="171"/>
      <c r="N31" s="171"/>
      <c r="O31" s="171"/>
      <c r="P31" s="171"/>
      <c r="Q31" s="171"/>
      <c r="R31" s="171"/>
      <c r="S31" s="171"/>
      <c r="T31" s="171"/>
      <c r="U31" s="171"/>
    </row>
    <row r="32" spans="1:21" ht="14.25">
      <c r="A32" s="212"/>
      <c r="B32" s="171"/>
      <c r="C32" s="171"/>
      <c r="D32" s="172"/>
      <c r="E32" s="172"/>
      <c r="F32" s="171"/>
      <c r="G32" s="171"/>
      <c r="H32" s="171"/>
      <c r="I32" s="171"/>
      <c r="J32" s="171"/>
      <c r="K32" s="171"/>
      <c r="L32" s="171"/>
      <c r="M32" s="171"/>
      <c r="N32" s="171"/>
      <c r="O32" s="171"/>
      <c r="P32" s="171"/>
      <c r="Q32" s="171"/>
      <c r="R32" s="171"/>
      <c r="S32" s="171"/>
      <c r="T32" s="171"/>
      <c r="U32" s="171"/>
    </row>
    <row r="33" spans="1:21" ht="12">
      <c r="A33" s="171"/>
      <c r="B33" s="171"/>
      <c r="C33" s="171"/>
      <c r="D33" s="171"/>
      <c r="E33" s="171"/>
      <c r="F33" s="171"/>
      <c r="G33" s="171"/>
      <c r="H33" s="171"/>
      <c r="I33" s="171"/>
      <c r="J33" s="171"/>
      <c r="K33" s="171"/>
      <c r="L33" s="171"/>
      <c r="M33" s="171"/>
      <c r="N33" s="171"/>
      <c r="O33" s="171"/>
      <c r="P33" s="171"/>
      <c r="Q33" s="171"/>
      <c r="R33" s="171"/>
      <c r="S33" s="171"/>
      <c r="T33" s="171"/>
      <c r="U33" s="171"/>
    </row>
    <row r="34" spans="1:21" ht="14.25">
      <c r="A34" s="212"/>
      <c r="B34" s="171"/>
      <c r="C34" s="171"/>
      <c r="D34" s="172"/>
      <c r="E34" s="172"/>
      <c r="F34" s="171"/>
      <c r="G34" s="171"/>
      <c r="H34" s="171"/>
      <c r="I34" s="171"/>
      <c r="J34" s="171"/>
      <c r="K34" s="171"/>
      <c r="L34" s="171"/>
      <c r="M34" s="171"/>
      <c r="N34" s="171"/>
      <c r="O34" s="171"/>
      <c r="P34" s="171"/>
      <c r="Q34" s="171"/>
      <c r="R34" s="171"/>
      <c r="S34" s="171"/>
      <c r="T34" s="171"/>
      <c r="U34" s="171"/>
    </row>
    <row r="35" spans="14:17" ht="14.25">
      <c r="N35" s="137"/>
      <c r="O35" s="137"/>
      <c r="P35" s="137"/>
      <c r="Q35" s="137"/>
    </row>
    <row r="36" spans="14:17" ht="14.25">
      <c r="N36" s="137"/>
      <c r="O36" s="137"/>
      <c r="P36" s="137"/>
      <c r="Q36" s="137"/>
    </row>
    <row r="37" spans="14:17" ht="14.25">
      <c r="N37" s="137"/>
      <c r="O37" s="137"/>
      <c r="P37" s="137"/>
      <c r="Q37" s="137"/>
    </row>
  </sheetData>
  <sheetProtection/>
  <mergeCells count="61">
    <mergeCell ref="R3:U3"/>
    <mergeCell ref="R4:R5"/>
    <mergeCell ref="A3:A5"/>
    <mergeCell ref="B3:E3"/>
    <mergeCell ref="F3:I3"/>
    <mergeCell ref="J3:M3"/>
    <mergeCell ref="N3:Q3"/>
    <mergeCell ref="B4:B5"/>
    <mergeCell ref="C4:E5"/>
    <mergeCell ref="F4:F5"/>
    <mergeCell ref="G4:I5"/>
    <mergeCell ref="J4:J5"/>
    <mergeCell ref="N4:N5"/>
    <mergeCell ref="C6:E6"/>
    <mergeCell ref="G6:I6"/>
    <mergeCell ref="C7:E7"/>
    <mergeCell ref="G7:I7"/>
    <mergeCell ref="C8:E8"/>
    <mergeCell ref="G8:I8"/>
    <mergeCell ref="C9:E9"/>
    <mergeCell ref="G9:I9"/>
    <mergeCell ref="C10:E10"/>
    <mergeCell ref="G10:I10"/>
    <mergeCell ref="C11:E11"/>
    <mergeCell ref="G11:I11"/>
    <mergeCell ref="C12:E12"/>
    <mergeCell ref="G12:I12"/>
    <mergeCell ref="C13:E13"/>
    <mergeCell ref="G13:I13"/>
    <mergeCell ref="C14:E14"/>
    <mergeCell ref="G14:I14"/>
    <mergeCell ref="C15:E15"/>
    <mergeCell ref="G15:I15"/>
    <mergeCell ref="C16:E16"/>
    <mergeCell ref="G16:I16"/>
    <mergeCell ref="C17:E17"/>
    <mergeCell ref="G17:I17"/>
    <mergeCell ref="C18:E18"/>
    <mergeCell ref="G18:I18"/>
    <mergeCell ref="C19:E19"/>
    <mergeCell ref="G19:I19"/>
    <mergeCell ref="C20:E20"/>
    <mergeCell ref="G20:I20"/>
    <mergeCell ref="C21:E21"/>
    <mergeCell ref="G21:I21"/>
    <mergeCell ref="C22:E22"/>
    <mergeCell ref="G22:I22"/>
    <mergeCell ref="C23:E23"/>
    <mergeCell ref="G23:I23"/>
    <mergeCell ref="C24:E24"/>
    <mergeCell ref="G24:I24"/>
    <mergeCell ref="C25:E25"/>
    <mergeCell ref="G25:I25"/>
    <mergeCell ref="C26:E26"/>
    <mergeCell ref="G26:I26"/>
    <mergeCell ref="C29:E29"/>
    <mergeCell ref="G29:I29"/>
    <mergeCell ref="C27:E27"/>
    <mergeCell ref="G27:I27"/>
    <mergeCell ref="C28:E28"/>
    <mergeCell ref="G28:I28"/>
  </mergeCells>
  <printOptions/>
  <pageMargins left="0.7874015748031497" right="0.3937007874015748" top="0.5905511811023623" bottom="0.3937007874015748" header="0.31496062992125984" footer="0.5118110236220472"/>
  <pageSetup horizontalDpi="600" verticalDpi="600" orientation="portrait" paperSize="9" r:id="rId1"/>
  <headerFooter alignWithMargins="0">
    <oddHeader>&amp;R&amp;"ＭＳ Ｐ明朝,標準"&amp;8第２章　人口</oddHeader>
    <oddFooter>&amp;C&amp;"ＭＳ 明朝,標準"－7－</oddFooter>
  </headerFooter>
</worksheet>
</file>

<file path=xl/worksheets/sheet5.xml><?xml version="1.0" encoding="utf-8"?>
<worksheet xmlns="http://schemas.openxmlformats.org/spreadsheetml/2006/main" xmlns:r="http://schemas.openxmlformats.org/officeDocument/2006/relationships">
  <sheetPr>
    <tabColor rgb="FFC00000"/>
  </sheetPr>
  <dimension ref="A1:U41"/>
  <sheetViews>
    <sheetView zoomScalePageLayoutView="0" workbookViewId="0" topLeftCell="A1">
      <selection activeCell="A1" sqref="A1"/>
    </sheetView>
  </sheetViews>
  <sheetFormatPr defaultColWidth="8.875" defaultRowHeight="13.5"/>
  <cols>
    <col min="1" max="1" width="10.625" style="13" customWidth="1"/>
    <col min="2" max="2" width="5.125" style="6" customWidth="1"/>
    <col min="3" max="3" width="2.625" style="6" customWidth="1"/>
    <col min="4" max="4" width="4.375" style="3" hidden="1" customWidth="1"/>
    <col min="5" max="5" width="2.625" style="3" customWidth="1"/>
    <col min="6" max="6" width="5.125" style="3" customWidth="1"/>
    <col min="7" max="7" width="2.625" style="3" customWidth="1"/>
    <col min="8" max="8" width="4.375" style="3" hidden="1" customWidth="1"/>
    <col min="9" max="9" width="2.625" style="3" customWidth="1"/>
    <col min="10" max="10" width="5.125" style="3" customWidth="1"/>
    <col min="11" max="12" width="4.625" style="3" customWidth="1"/>
    <col min="13" max="13" width="5.625" style="3" customWidth="1"/>
    <col min="14" max="14" width="5.125" style="3" customWidth="1"/>
    <col min="15" max="16" width="4.625" style="3" customWidth="1"/>
    <col min="17" max="17" width="5.625" style="3" customWidth="1"/>
    <col min="18" max="18" width="5.125" style="3" customWidth="1"/>
    <col min="19" max="20" width="4.625" style="3" customWidth="1"/>
    <col min="21" max="21" width="5.625" style="3" customWidth="1"/>
    <col min="22" max="16384" width="8.875" style="3" customWidth="1"/>
  </cols>
  <sheetData>
    <row r="1" spans="1:21" ht="21" customHeight="1">
      <c r="A1" s="207"/>
      <c r="B1" s="172"/>
      <c r="C1" s="172"/>
      <c r="D1" s="172"/>
      <c r="E1" s="171"/>
      <c r="F1" s="171"/>
      <c r="G1" s="171"/>
      <c r="H1" s="171"/>
      <c r="I1" s="171"/>
      <c r="J1" s="171"/>
      <c r="K1" s="171"/>
      <c r="L1" s="171"/>
      <c r="M1" s="171"/>
      <c r="N1" s="171"/>
      <c r="O1" s="171"/>
      <c r="P1" s="171"/>
      <c r="Q1" s="171"/>
      <c r="R1" s="171"/>
      <c r="S1" s="171"/>
      <c r="T1" s="171"/>
      <c r="U1" s="171"/>
    </row>
    <row r="2" spans="1:21" ht="21" customHeight="1">
      <c r="A2" s="209" t="s">
        <v>238</v>
      </c>
      <c r="B2" s="172"/>
      <c r="C2" s="172"/>
      <c r="D2" s="171"/>
      <c r="E2" s="171"/>
      <c r="F2" s="171"/>
      <c r="G2" s="171"/>
      <c r="H2" s="171"/>
      <c r="I2" s="171"/>
      <c r="J2" s="172"/>
      <c r="K2" s="172"/>
      <c r="L2" s="171"/>
      <c r="M2" s="181"/>
      <c r="N2" s="171"/>
      <c r="O2" s="171"/>
      <c r="P2" s="171"/>
      <c r="Q2" s="171"/>
      <c r="R2" s="171"/>
      <c r="S2" s="172"/>
      <c r="T2" s="171"/>
      <c r="U2" s="181" t="s">
        <v>239</v>
      </c>
    </row>
    <row r="3" spans="1:21" ht="19.5" customHeight="1">
      <c r="A3" s="230" t="s">
        <v>240</v>
      </c>
      <c r="B3" s="222" t="s">
        <v>283</v>
      </c>
      <c r="C3" s="223"/>
      <c r="D3" s="223"/>
      <c r="E3" s="233"/>
      <c r="F3" s="222" t="s">
        <v>284</v>
      </c>
      <c r="G3" s="223"/>
      <c r="H3" s="223"/>
      <c r="I3" s="224"/>
      <c r="J3" s="222" t="s">
        <v>298</v>
      </c>
      <c r="K3" s="223"/>
      <c r="L3" s="223"/>
      <c r="M3" s="224"/>
      <c r="N3" s="222" t="s">
        <v>306</v>
      </c>
      <c r="O3" s="223"/>
      <c r="P3" s="223"/>
      <c r="Q3" s="224"/>
      <c r="R3" s="222" t="s">
        <v>326</v>
      </c>
      <c r="S3" s="223"/>
      <c r="T3" s="223"/>
      <c r="U3" s="224"/>
    </row>
    <row r="4" spans="1:21" ht="19.5" customHeight="1">
      <c r="A4" s="231"/>
      <c r="B4" s="245" t="s">
        <v>3</v>
      </c>
      <c r="C4" s="236" t="s">
        <v>4</v>
      </c>
      <c r="D4" s="237"/>
      <c r="E4" s="238"/>
      <c r="F4" s="234" t="s">
        <v>3</v>
      </c>
      <c r="G4" s="236" t="s">
        <v>4</v>
      </c>
      <c r="H4" s="237"/>
      <c r="I4" s="238"/>
      <c r="J4" s="245" t="s">
        <v>3</v>
      </c>
      <c r="K4" s="247" t="s">
        <v>4</v>
      </c>
      <c r="L4" s="223"/>
      <c r="M4" s="223"/>
      <c r="N4" s="234" t="s">
        <v>3</v>
      </c>
      <c r="O4" s="247" t="s">
        <v>4</v>
      </c>
      <c r="P4" s="223"/>
      <c r="Q4" s="224"/>
      <c r="R4" s="234" t="s">
        <v>3</v>
      </c>
      <c r="S4" s="247" t="s">
        <v>4</v>
      </c>
      <c r="T4" s="223"/>
      <c r="U4" s="224"/>
    </row>
    <row r="5" spans="1:21" ht="21" customHeight="1">
      <c r="A5" s="232"/>
      <c r="B5" s="246"/>
      <c r="C5" s="239"/>
      <c r="D5" s="240"/>
      <c r="E5" s="241"/>
      <c r="F5" s="235"/>
      <c r="G5" s="239"/>
      <c r="H5" s="240"/>
      <c r="I5" s="241"/>
      <c r="J5" s="246"/>
      <c r="K5" s="158" t="s">
        <v>9</v>
      </c>
      <c r="L5" s="158" t="s">
        <v>10</v>
      </c>
      <c r="M5" s="178" t="s">
        <v>299</v>
      </c>
      <c r="N5" s="235"/>
      <c r="O5" s="158" t="s">
        <v>9</v>
      </c>
      <c r="P5" s="158" t="s">
        <v>10</v>
      </c>
      <c r="Q5" s="158" t="s">
        <v>299</v>
      </c>
      <c r="R5" s="235"/>
      <c r="S5" s="158" t="s">
        <v>9</v>
      </c>
      <c r="T5" s="158" t="s">
        <v>10</v>
      </c>
      <c r="U5" s="158" t="s">
        <v>299</v>
      </c>
    </row>
    <row r="6" spans="1:21" ht="21" customHeight="1">
      <c r="A6" s="174" t="s">
        <v>102</v>
      </c>
      <c r="B6" s="150">
        <v>56</v>
      </c>
      <c r="C6" s="227">
        <v>112</v>
      </c>
      <c r="D6" s="228"/>
      <c r="E6" s="229"/>
      <c r="F6" s="150">
        <v>56</v>
      </c>
      <c r="G6" s="227">
        <v>109</v>
      </c>
      <c r="H6" s="228"/>
      <c r="I6" s="229"/>
      <c r="J6" s="155">
        <v>59</v>
      </c>
      <c r="K6" s="156">
        <v>59</v>
      </c>
      <c r="L6" s="156">
        <v>60</v>
      </c>
      <c r="M6" s="157">
        <f>K6+L6</f>
        <v>119</v>
      </c>
      <c r="N6" s="155">
        <v>59</v>
      </c>
      <c r="O6" s="156">
        <v>57</v>
      </c>
      <c r="P6" s="156">
        <v>61</v>
      </c>
      <c r="Q6" s="157">
        <f>O6+P6</f>
        <v>118</v>
      </c>
      <c r="R6" s="155">
        <v>60</v>
      </c>
      <c r="S6" s="156">
        <v>58</v>
      </c>
      <c r="T6" s="156">
        <v>60</v>
      </c>
      <c r="U6" s="157">
        <f>S6+T6</f>
        <v>118</v>
      </c>
    </row>
    <row r="7" spans="1:21" ht="21" customHeight="1">
      <c r="A7" s="174" t="s">
        <v>103</v>
      </c>
      <c r="B7" s="150">
        <v>44</v>
      </c>
      <c r="C7" s="227">
        <v>89</v>
      </c>
      <c r="D7" s="228"/>
      <c r="E7" s="229"/>
      <c r="F7" s="150">
        <v>43</v>
      </c>
      <c r="G7" s="227">
        <v>85</v>
      </c>
      <c r="H7" s="228"/>
      <c r="I7" s="229"/>
      <c r="J7" s="155">
        <v>45</v>
      </c>
      <c r="K7" s="156">
        <v>50</v>
      </c>
      <c r="L7" s="156">
        <v>36</v>
      </c>
      <c r="M7" s="157">
        <f>K7+L7</f>
        <v>86</v>
      </c>
      <c r="N7" s="155">
        <v>46</v>
      </c>
      <c r="O7" s="156">
        <v>48</v>
      </c>
      <c r="P7" s="156">
        <v>37</v>
      </c>
      <c r="Q7" s="157">
        <f>O7+P7</f>
        <v>85</v>
      </c>
      <c r="R7" s="155">
        <v>47</v>
      </c>
      <c r="S7" s="156">
        <v>47</v>
      </c>
      <c r="T7" s="156">
        <v>38</v>
      </c>
      <c r="U7" s="157">
        <f>S7+T7</f>
        <v>85</v>
      </c>
    </row>
    <row r="8" spans="1:21" ht="21" customHeight="1">
      <c r="A8" s="174" t="s">
        <v>104</v>
      </c>
      <c r="B8" s="150">
        <v>100</v>
      </c>
      <c r="C8" s="227">
        <v>290</v>
      </c>
      <c r="D8" s="228"/>
      <c r="E8" s="229"/>
      <c r="F8" s="150">
        <v>99</v>
      </c>
      <c r="G8" s="227">
        <v>291</v>
      </c>
      <c r="H8" s="228"/>
      <c r="I8" s="229"/>
      <c r="J8" s="155">
        <v>99</v>
      </c>
      <c r="K8" s="156">
        <v>125</v>
      </c>
      <c r="L8" s="156">
        <v>148</v>
      </c>
      <c r="M8" s="157">
        <f>K8+L8</f>
        <v>273</v>
      </c>
      <c r="N8" s="155">
        <v>102</v>
      </c>
      <c r="O8" s="156">
        <v>128</v>
      </c>
      <c r="P8" s="156">
        <v>150</v>
      </c>
      <c r="Q8" s="157">
        <f>O8+P8</f>
        <v>278</v>
      </c>
      <c r="R8" s="155">
        <v>98</v>
      </c>
      <c r="S8" s="156">
        <v>126</v>
      </c>
      <c r="T8" s="156">
        <v>143</v>
      </c>
      <c r="U8" s="157">
        <f>S8+T8</f>
        <v>269</v>
      </c>
    </row>
    <row r="9" spans="1:21" ht="21" customHeight="1">
      <c r="A9" s="174" t="s">
        <v>105</v>
      </c>
      <c r="B9" s="150">
        <v>218</v>
      </c>
      <c r="C9" s="227">
        <v>527</v>
      </c>
      <c r="D9" s="228"/>
      <c r="E9" s="229"/>
      <c r="F9" s="150">
        <v>218</v>
      </c>
      <c r="G9" s="227">
        <v>519</v>
      </c>
      <c r="H9" s="228"/>
      <c r="I9" s="229"/>
      <c r="J9" s="155">
        <v>217</v>
      </c>
      <c r="K9" s="156">
        <v>234</v>
      </c>
      <c r="L9" s="156">
        <v>279</v>
      </c>
      <c r="M9" s="157">
        <f>K9+L9</f>
        <v>513</v>
      </c>
      <c r="N9" s="155">
        <v>221</v>
      </c>
      <c r="O9" s="156">
        <v>230</v>
      </c>
      <c r="P9" s="156">
        <v>274</v>
      </c>
      <c r="Q9" s="157">
        <f>O9+P9</f>
        <v>504</v>
      </c>
      <c r="R9" s="155">
        <v>216</v>
      </c>
      <c r="S9" s="156">
        <v>217</v>
      </c>
      <c r="T9" s="156">
        <v>268</v>
      </c>
      <c r="U9" s="157">
        <f>S9+T9</f>
        <v>485</v>
      </c>
    </row>
    <row r="10" spans="1:21" ht="21" customHeight="1">
      <c r="A10" s="174" t="s">
        <v>106</v>
      </c>
      <c r="B10" s="150">
        <v>169</v>
      </c>
      <c r="C10" s="227">
        <v>419</v>
      </c>
      <c r="D10" s="228"/>
      <c r="E10" s="229"/>
      <c r="F10" s="150">
        <v>163</v>
      </c>
      <c r="G10" s="227">
        <v>398</v>
      </c>
      <c r="H10" s="228"/>
      <c r="I10" s="229"/>
      <c r="J10" s="155">
        <v>162</v>
      </c>
      <c r="K10" s="156">
        <v>165</v>
      </c>
      <c r="L10" s="156">
        <v>228</v>
      </c>
      <c r="M10" s="157">
        <f aca="true" t="shared" si="0" ref="M10:M36">K10+L10</f>
        <v>393</v>
      </c>
      <c r="N10" s="155">
        <v>160</v>
      </c>
      <c r="O10" s="156">
        <v>165</v>
      </c>
      <c r="P10" s="156">
        <v>221</v>
      </c>
      <c r="Q10" s="157">
        <f aca="true" t="shared" si="1" ref="Q10:Q36">O10+P10</f>
        <v>386</v>
      </c>
      <c r="R10" s="155">
        <v>161</v>
      </c>
      <c r="S10" s="156">
        <v>167</v>
      </c>
      <c r="T10" s="156">
        <v>219</v>
      </c>
      <c r="U10" s="157">
        <f aca="true" t="shared" si="2" ref="U10:U36">S10+T10</f>
        <v>386</v>
      </c>
    </row>
    <row r="11" spans="1:21" ht="21" customHeight="1">
      <c r="A11" s="174" t="s">
        <v>107</v>
      </c>
      <c r="B11" s="150">
        <v>83</v>
      </c>
      <c r="C11" s="227">
        <v>192</v>
      </c>
      <c r="D11" s="228"/>
      <c r="E11" s="229"/>
      <c r="F11" s="150">
        <v>83</v>
      </c>
      <c r="G11" s="227">
        <v>193</v>
      </c>
      <c r="H11" s="228"/>
      <c r="I11" s="229"/>
      <c r="J11" s="155">
        <v>83</v>
      </c>
      <c r="K11" s="156">
        <v>81</v>
      </c>
      <c r="L11" s="156">
        <v>114</v>
      </c>
      <c r="M11" s="157">
        <f t="shared" si="0"/>
        <v>195</v>
      </c>
      <c r="N11" s="155">
        <v>83</v>
      </c>
      <c r="O11" s="156">
        <v>77</v>
      </c>
      <c r="P11" s="156">
        <v>115</v>
      </c>
      <c r="Q11" s="157">
        <f t="shared" si="1"/>
        <v>192</v>
      </c>
      <c r="R11" s="155">
        <v>80</v>
      </c>
      <c r="S11" s="156">
        <v>73</v>
      </c>
      <c r="T11" s="156">
        <v>115</v>
      </c>
      <c r="U11" s="157">
        <f t="shared" si="2"/>
        <v>188</v>
      </c>
    </row>
    <row r="12" spans="1:21" ht="21" customHeight="1">
      <c r="A12" s="174" t="s">
        <v>108</v>
      </c>
      <c r="B12" s="150">
        <v>85</v>
      </c>
      <c r="C12" s="227">
        <v>212</v>
      </c>
      <c r="D12" s="228"/>
      <c r="E12" s="229"/>
      <c r="F12" s="150">
        <v>85</v>
      </c>
      <c r="G12" s="227">
        <v>205</v>
      </c>
      <c r="H12" s="228"/>
      <c r="I12" s="229"/>
      <c r="J12" s="155">
        <v>81</v>
      </c>
      <c r="K12" s="156">
        <v>92</v>
      </c>
      <c r="L12" s="156">
        <v>108</v>
      </c>
      <c r="M12" s="157">
        <f t="shared" si="0"/>
        <v>200</v>
      </c>
      <c r="N12" s="155">
        <v>82</v>
      </c>
      <c r="O12" s="156">
        <v>90</v>
      </c>
      <c r="P12" s="156">
        <v>106</v>
      </c>
      <c r="Q12" s="157">
        <f t="shared" si="1"/>
        <v>196</v>
      </c>
      <c r="R12" s="155">
        <v>80</v>
      </c>
      <c r="S12" s="156">
        <v>87</v>
      </c>
      <c r="T12" s="156">
        <v>104</v>
      </c>
      <c r="U12" s="157">
        <f t="shared" si="2"/>
        <v>191</v>
      </c>
    </row>
    <row r="13" spans="1:21" ht="21" customHeight="1">
      <c r="A13" s="174" t="s">
        <v>109</v>
      </c>
      <c r="B13" s="150">
        <v>111</v>
      </c>
      <c r="C13" s="227">
        <v>298</v>
      </c>
      <c r="D13" s="228"/>
      <c r="E13" s="229"/>
      <c r="F13" s="150">
        <v>113</v>
      </c>
      <c r="G13" s="227">
        <v>300</v>
      </c>
      <c r="H13" s="228"/>
      <c r="I13" s="229"/>
      <c r="J13" s="155">
        <v>114</v>
      </c>
      <c r="K13" s="156">
        <v>146</v>
      </c>
      <c r="L13" s="156">
        <v>157</v>
      </c>
      <c r="M13" s="157">
        <f t="shared" si="0"/>
        <v>303</v>
      </c>
      <c r="N13" s="155">
        <v>115</v>
      </c>
      <c r="O13" s="156">
        <v>147</v>
      </c>
      <c r="P13" s="156">
        <v>156</v>
      </c>
      <c r="Q13" s="157">
        <f t="shared" si="1"/>
        <v>303</v>
      </c>
      <c r="R13" s="155">
        <v>112</v>
      </c>
      <c r="S13" s="156">
        <v>142</v>
      </c>
      <c r="T13" s="156">
        <v>148</v>
      </c>
      <c r="U13" s="157">
        <f t="shared" si="2"/>
        <v>290</v>
      </c>
    </row>
    <row r="14" spans="1:21" ht="21" customHeight="1">
      <c r="A14" s="174" t="s">
        <v>110</v>
      </c>
      <c r="B14" s="150">
        <v>163</v>
      </c>
      <c r="C14" s="227">
        <v>472</v>
      </c>
      <c r="D14" s="228"/>
      <c r="E14" s="229"/>
      <c r="F14" s="150">
        <v>163</v>
      </c>
      <c r="G14" s="227">
        <v>458</v>
      </c>
      <c r="H14" s="228"/>
      <c r="I14" s="229"/>
      <c r="J14" s="155">
        <v>166</v>
      </c>
      <c r="K14" s="156">
        <v>211</v>
      </c>
      <c r="L14" s="156">
        <v>240</v>
      </c>
      <c r="M14" s="157">
        <f t="shared" si="0"/>
        <v>451</v>
      </c>
      <c r="N14" s="155">
        <v>165</v>
      </c>
      <c r="O14" s="156">
        <v>207</v>
      </c>
      <c r="P14" s="156">
        <v>236</v>
      </c>
      <c r="Q14" s="157">
        <f t="shared" si="1"/>
        <v>443</v>
      </c>
      <c r="R14" s="155">
        <v>164</v>
      </c>
      <c r="S14" s="156">
        <v>204</v>
      </c>
      <c r="T14" s="156">
        <v>227</v>
      </c>
      <c r="U14" s="157">
        <f t="shared" si="2"/>
        <v>431</v>
      </c>
    </row>
    <row r="15" spans="1:21" ht="21" customHeight="1">
      <c r="A15" s="174" t="s">
        <v>111</v>
      </c>
      <c r="B15" s="150">
        <v>40</v>
      </c>
      <c r="C15" s="227">
        <v>93</v>
      </c>
      <c r="D15" s="228"/>
      <c r="E15" s="229"/>
      <c r="F15" s="150">
        <v>39</v>
      </c>
      <c r="G15" s="227">
        <v>89</v>
      </c>
      <c r="H15" s="228"/>
      <c r="I15" s="229"/>
      <c r="J15" s="155">
        <v>42</v>
      </c>
      <c r="K15" s="156">
        <v>44</v>
      </c>
      <c r="L15" s="156">
        <v>49</v>
      </c>
      <c r="M15" s="157">
        <f t="shared" si="0"/>
        <v>93</v>
      </c>
      <c r="N15" s="155">
        <v>40</v>
      </c>
      <c r="O15" s="156">
        <v>42</v>
      </c>
      <c r="P15" s="156">
        <v>48</v>
      </c>
      <c r="Q15" s="157">
        <f t="shared" si="1"/>
        <v>90</v>
      </c>
      <c r="R15" s="155">
        <v>39</v>
      </c>
      <c r="S15" s="156">
        <v>43</v>
      </c>
      <c r="T15" s="156">
        <v>49</v>
      </c>
      <c r="U15" s="157">
        <f t="shared" si="2"/>
        <v>92</v>
      </c>
    </row>
    <row r="16" spans="1:21" ht="21" customHeight="1">
      <c r="A16" s="174" t="s">
        <v>112</v>
      </c>
      <c r="B16" s="150">
        <v>190</v>
      </c>
      <c r="C16" s="227">
        <v>479</v>
      </c>
      <c r="D16" s="228"/>
      <c r="E16" s="229"/>
      <c r="F16" s="150">
        <v>191</v>
      </c>
      <c r="G16" s="227">
        <v>461</v>
      </c>
      <c r="H16" s="228"/>
      <c r="I16" s="229"/>
      <c r="J16" s="155">
        <v>195</v>
      </c>
      <c r="K16" s="156">
        <v>222</v>
      </c>
      <c r="L16" s="156">
        <v>238</v>
      </c>
      <c r="M16" s="157">
        <f t="shared" si="0"/>
        <v>460</v>
      </c>
      <c r="N16" s="155">
        <v>199</v>
      </c>
      <c r="O16" s="156">
        <v>225</v>
      </c>
      <c r="P16" s="156">
        <v>231</v>
      </c>
      <c r="Q16" s="157">
        <f t="shared" si="1"/>
        <v>456</v>
      </c>
      <c r="R16" s="155">
        <v>195</v>
      </c>
      <c r="S16" s="156">
        <v>220</v>
      </c>
      <c r="T16" s="156">
        <v>222</v>
      </c>
      <c r="U16" s="157">
        <f t="shared" si="2"/>
        <v>442</v>
      </c>
    </row>
    <row r="17" spans="1:21" ht="21" customHeight="1">
      <c r="A17" s="174" t="s">
        <v>113</v>
      </c>
      <c r="B17" s="150">
        <v>627</v>
      </c>
      <c r="C17" s="227">
        <v>1321</v>
      </c>
      <c r="D17" s="228"/>
      <c r="E17" s="229"/>
      <c r="F17" s="150">
        <v>620</v>
      </c>
      <c r="G17" s="227">
        <v>1303</v>
      </c>
      <c r="H17" s="228"/>
      <c r="I17" s="229"/>
      <c r="J17" s="155">
        <v>622</v>
      </c>
      <c r="K17" s="156">
        <v>624</v>
      </c>
      <c r="L17" s="156">
        <v>673</v>
      </c>
      <c r="M17" s="157">
        <f t="shared" si="0"/>
        <v>1297</v>
      </c>
      <c r="N17" s="155">
        <v>610</v>
      </c>
      <c r="O17" s="156">
        <v>620</v>
      </c>
      <c r="P17" s="156">
        <v>665</v>
      </c>
      <c r="Q17" s="157">
        <f t="shared" si="1"/>
        <v>1285</v>
      </c>
      <c r="R17" s="155">
        <v>607</v>
      </c>
      <c r="S17" s="156">
        <v>619</v>
      </c>
      <c r="T17" s="156">
        <v>665</v>
      </c>
      <c r="U17" s="157">
        <f t="shared" si="2"/>
        <v>1284</v>
      </c>
    </row>
    <row r="18" spans="1:21" ht="21" customHeight="1">
      <c r="A18" s="174" t="s">
        <v>114</v>
      </c>
      <c r="B18" s="150">
        <v>271</v>
      </c>
      <c r="C18" s="227">
        <v>657</v>
      </c>
      <c r="D18" s="228"/>
      <c r="E18" s="229"/>
      <c r="F18" s="150">
        <v>265</v>
      </c>
      <c r="G18" s="227">
        <v>658</v>
      </c>
      <c r="H18" s="228"/>
      <c r="I18" s="229"/>
      <c r="J18" s="155">
        <v>268</v>
      </c>
      <c r="K18" s="156">
        <v>323</v>
      </c>
      <c r="L18" s="156">
        <v>335</v>
      </c>
      <c r="M18" s="157">
        <f t="shared" si="0"/>
        <v>658</v>
      </c>
      <c r="N18" s="155">
        <v>263</v>
      </c>
      <c r="O18" s="156">
        <v>315</v>
      </c>
      <c r="P18" s="156">
        <v>326</v>
      </c>
      <c r="Q18" s="157">
        <f t="shared" si="1"/>
        <v>641</v>
      </c>
      <c r="R18" s="155">
        <v>266</v>
      </c>
      <c r="S18" s="156">
        <v>319</v>
      </c>
      <c r="T18" s="156">
        <v>333</v>
      </c>
      <c r="U18" s="157">
        <f t="shared" si="2"/>
        <v>652</v>
      </c>
    </row>
    <row r="19" spans="1:21" ht="21" customHeight="1">
      <c r="A19" s="174" t="s">
        <v>115</v>
      </c>
      <c r="B19" s="150">
        <v>208</v>
      </c>
      <c r="C19" s="227">
        <v>582</v>
      </c>
      <c r="D19" s="228"/>
      <c r="E19" s="229"/>
      <c r="F19" s="150">
        <v>209</v>
      </c>
      <c r="G19" s="227">
        <v>571</v>
      </c>
      <c r="H19" s="228"/>
      <c r="I19" s="229"/>
      <c r="J19" s="155">
        <v>204</v>
      </c>
      <c r="K19" s="156">
        <v>272</v>
      </c>
      <c r="L19" s="156">
        <v>281</v>
      </c>
      <c r="M19" s="157">
        <f t="shared" si="0"/>
        <v>553</v>
      </c>
      <c r="N19" s="155">
        <v>200</v>
      </c>
      <c r="O19" s="156">
        <v>264</v>
      </c>
      <c r="P19" s="156">
        <v>271</v>
      </c>
      <c r="Q19" s="157">
        <f t="shared" si="1"/>
        <v>535</v>
      </c>
      <c r="R19" s="155">
        <v>202</v>
      </c>
      <c r="S19" s="156">
        <v>266</v>
      </c>
      <c r="T19" s="156">
        <v>270</v>
      </c>
      <c r="U19" s="157">
        <f t="shared" si="2"/>
        <v>536</v>
      </c>
    </row>
    <row r="20" spans="1:21" ht="21" customHeight="1">
      <c r="A20" s="174" t="s">
        <v>241</v>
      </c>
      <c r="B20" s="150">
        <v>140</v>
      </c>
      <c r="C20" s="227">
        <v>454</v>
      </c>
      <c r="D20" s="228"/>
      <c r="E20" s="229"/>
      <c r="F20" s="150">
        <v>139</v>
      </c>
      <c r="G20" s="227">
        <v>432</v>
      </c>
      <c r="H20" s="228"/>
      <c r="I20" s="229"/>
      <c r="J20" s="155">
        <v>143</v>
      </c>
      <c r="K20" s="156">
        <v>205</v>
      </c>
      <c r="L20" s="156">
        <v>225</v>
      </c>
      <c r="M20" s="157">
        <f t="shared" si="0"/>
        <v>430</v>
      </c>
      <c r="N20" s="155">
        <v>144</v>
      </c>
      <c r="O20" s="156">
        <v>206</v>
      </c>
      <c r="P20" s="156">
        <v>226</v>
      </c>
      <c r="Q20" s="157">
        <f t="shared" si="1"/>
        <v>432</v>
      </c>
      <c r="R20" s="155">
        <v>144</v>
      </c>
      <c r="S20" s="156">
        <v>196</v>
      </c>
      <c r="T20" s="156">
        <v>219</v>
      </c>
      <c r="U20" s="157">
        <f t="shared" si="2"/>
        <v>415</v>
      </c>
    </row>
    <row r="21" spans="1:21" ht="21" customHeight="1">
      <c r="A21" s="174" t="s">
        <v>116</v>
      </c>
      <c r="B21" s="150">
        <v>32</v>
      </c>
      <c r="C21" s="227">
        <v>69</v>
      </c>
      <c r="D21" s="228"/>
      <c r="E21" s="229"/>
      <c r="F21" s="150">
        <v>32</v>
      </c>
      <c r="G21" s="227">
        <v>65</v>
      </c>
      <c r="H21" s="228"/>
      <c r="I21" s="229"/>
      <c r="J21" s="155">
        <v>31</v>
      </c>
      <c r="K21" s="156">
        <v>28</v>
      </c>
      <c r="L21" s="156">
        <v>36</v>
      </c>
      <c r="M21" s="157">
        <f t="shared" si="0"/>
        <v>64</v>
      </c>
      <c r="N21" s="155">
        <v>32</v>
      </c>
      <c r="O21" s="156">
        <v>28</v>
      </c>
      <c r="P21" s="156">
        <v>37</v>
      </c>
      <c r="Q21" s="157">
        <f t="shared" si="1"/>
        <v>65</v>
      </c>
      <c r="R21" s="155">
        <v>32</v>
      </c>
      <c r="S21" s="156">
        <v>27</v>
      </c>
      <c r="T21" s="156">
        <v>36</v>
      </c>
      <c r="U21" s="157">
        <f t="shared" si="2"/>
        <v>63</v>
      </c>
    </row>
    <row r="22" spans="1:21" ht="21" customHeight="1">
      <c r="A22" s="174" t="s">
        <v>117</v>
      </c>
      <c r="B22" s="150">
        <v>69</v>
      </c>
      <c r="C22" s="227">
        <v>174</v>
      </c>
      <c r="D22" s="228"/>
      <c r="E22" s="229"/>
      <c r="F22" s="150">
        <v>69</v>
      </c>
      <c r="G22" s="227">
        <v>174</v>
      </c>
      <c r="H22" s="228"/>
      <c r="I22" s="229"/>
      <c r="J22" s="155">
        <v>68</v>
      </c>
      <c r="K22" s="156">
        <v>80</v>
      </c>
      <c r="L22" s="156">
        <v>91</v>
      </c>
      <c r="M22" s="157">
        <f t="shared" si="0"/>
        <v>171</v>
      </c>
      <c r="N22" s="155">
        <v>69</v>
      </c>
      <c r="O22" s="156">
        <v>79</v>
      </c>
      <c r="P22" s="156">
        <v>87</v>
      </c>
      <c r="Q22" s="157">
        <f t="shared" si="1"/>
        <v>166</v>
      </c>
      <c r="R22" s="155">
        <v>66</v>
      </c>
      <c r="S22" s="156">
        <v>78</v>
      </c>
      <c r="T22" s="156">
        <v>85</v>
      </c>
      <c r="U22" s="157">
        <f t="shared" si="2"/>
        <v>163</v>
      </c>
    </row>
    <row r="23" spans="1:21" ht="21" customHeight="1">
      <c r="A23" s="174" t="s">
        <v>118</v>
      </c>
      <c r="B23" s="150">
        <v>21</v>
      </c>
      <c r="C23" s="227">
        <v>72</v>
      </c>
      <c r="D23" s="228"/>
      <c r="E23" s="229"/>
      <c r="F23" s="150">
        <v>21</v>
      </c>
      <c r="G23" s="227">
        <v>72</v>
      </c>
      <c r="H23" s="228"/>
      <c r="I23" s="229"/>
      <c r="J23" s="155">
        <v>21</v>
      </c>
      <c r="K23" s="156">
        <v>35</v>
      </c>
      <c r="L23" s="156">
        <v>42</v>
      </c>
      <c r="M23" s="157">
        <f t="shared" si="0"/>
        <v>77</v>
      </c>
      <c r="N23" s="155">
        <v>21</v>
      </c>
      <c r="O23" s="156">
        <v>33</v>
      </c>
      <c r="P23" s="156">
        <v>41</v>
      </c>
      <c r="Q23" s="157">
        <f t="shared" si="1"/>
        <v>74</v>
      </c>
      <c r="R23" s="155">
        <v>20</v>
      </c>
      <c r="S23" s="156">
        <v>33</v>
      </c>
      <c r="T23" s="156">
        <v>39</v>
      </c>
      <c r="U23" s="157">
        <f t="shared" si="2"/>
        <v>72</v>
      </c>
    </row>
    <row r="24" spans="1:21" ht="21" customHeight="1">
      <c r="A24" s="174" t="s">
        <v>119</v>
      </c>
      <c r="B24" s="150">
        <v>85</v>
      </c>
      <c r="C24" s="227">
        <v>214</v>
      </c>
      <c r="D24" s="228"/>
      <c r="E24" s="229"/>
      <c r="F24" s="150">
        <v>87</v>
      </c>
      <c r="G24" s="227">
        <v>209</v>
      </c>
      <c r="H24" s="228"/>
      <c r="I24" s="229"/>
      <c r="J24" s="155">
        <v>85</v>
      </c>
      <c r="K24" s="156">
        <v>88</v>
      </c>
      <c r="L24" s="156">
        <v>116</v>
      </c>
      <c r="M24" s="157">
        <f t="shared" si="0"/>
        <v>204</v>
      </c>
      <c r="N24" s="155">
        <v>87</v>
      </c>
      <c r="O24" s="156">
        <v>88</v>
      </c>
      <c r="P24" s="156">
        <v>113</v>
      </c>
      <c r="Q24" s="157">
        <f t="shared" si="1"/>
        <v>201</v>
      </c>
      <c r="R24" s="155">
        <v>88</v>
      </c>
      <c r="S24" s="156">
        <v>92</v>
      </c>
      <c r="T24" s="156">
        <v>109</v>
      </c>
      <c r="U24" s="157">
        <f t="shared" si="2"/>
        <v>201</v>
      </c>
    </row>
    <row r="25" spans="1:21" ht="21" customHeight="1">
      <c r="A25" s="174" t="s">
        <v>120</v>
      </c>
      <c r="B25" s="150">
        <v>31</v>
      </c>
      <c r="C25" s="227">
        <v>111</v>
      </c>
      <c r="D25" s="228"/>
      <c r="E25" s="229"/>
      <c r="F25" s="150">
        <v>32</v>
      </c>
      <c r="G25" s="227">
        <v>113</v>
      </c>
      <c r="H25" s="228"/>
      <c r="I25" s="229"/>
      <c r="J25" s="155">
        <v>33</v>
      </c>
      <c r="K25" s="156">
        <v>61</v>
      </c>
      <c r="L25" s="156">
        <v>50</v>
      </c>
      <c r="M25" s="157">
        <f t="shared" si="0"/>
        <v>111</v>
      </c>
      <c r="N25" s="155">
        <v>34</v>
      </c>
      <c r="O25" s="156">
        <v>63</v>
      </c>
      <c r="P25" s="156">
        <v>53</v>
      </c>
      <c r="Q25" s="157">
        <f t="shared" si="1"/>
        <v>116</v>
      </c>
      <c r="R25" s="155">
        <v>34</v>
      </c>
      <c r="S25" s="156">
        <v>59</v>
      </c>
      <c r="T25" s="156">
        <v>53</v>
      </c>
      <c r="U25" s="157">
        <f t="shared" si="2"/>
        <v>112</v>
      </c>
    </row>
    <row r="26" spans="1:21" ht="21" customHeight="1">
      <c r="A26" s="174" t="s">
        <v>121</v>
      </c>
      <c r="B26" s="150">
        <v>40</v>
      </c>
      <c r="C26" s="227">
        <v>110</v>
      </c>
      <c r="D26" s="228"/>
      <c r="E26" s="229"/>
      <c r="F26" s="150">
        <v>38</v>
      </c>
      <c r="G26" s="227">
        <v>111</v>
      </c>
      <c r="H26" s="228"/>
      <c r="I26" s="229"/>
      <c r="J26" s="155">
        <v>39</v>
      </c>
      <c r="K26" s="156">
        <v>56</v>
      </c>
      <c r="L26" s="156">
        <v>53</v>
      </c>
      <c r="M26" s="157">
        <f t="shared" si="0"/>
        <v>109</v>
      </c>
      <c r="N26" s="155">
        <v>38</v>
      </c>
      <c r="O26" s="156">
        <v>53</v>
      </c>
      <c r="P26" s="156">
        <v>53</v>
      </c>
      <c r="Q26" s="157">
        <f t="shared" si="1"/>
        <v>106</v>
      </c>
      <c r="R26" s="155">
        <v>40</v>
      </c>
      <c r="S26" s="156">
        <v>54</v>
      </c>
      <c r="T26" s="156">
        <v>53</v>
      </c>
      <c r="U26" s="157">
        <f t="shared" si="2"/>
        <v>107</v>
      </c>
    </row>
    <row r="27" spans="1:21" ht="21" customHeight="1">
      <c r="A27" s="174" t="s">
        <v>122</v>
      </c>
      <c r="B27" s="150">
        <v>18</v>
      </c>
      <c r="C27" s="227">
        <v>44</v>
      </c>
      <c r="D27" s="228"/>
      <c r="E27" s="229"/>
      <c r="F27" s="150">
        <v>18</v>
      </c>
      <c r="G27" s="227">
        <v>43</v>
      </c>
      <c r="H27" s="228"/>
      <c r="I27" s="229"/>
      <c r="J27" s="155">
        <v>18</v>
      </c>
      <c r="K27" s="156">
        <v>21</v>
      </c>
      <c r="L27" s="156">
        <v>22</v>
      </c>
      <c r="M27" s="157">
        <f t="shared" si="0"/>
        <v>43</v>
      </c>
      <c r="N27" s="155">
        <v>19</v>
      </c>
      <c r="O27" s="156">
        <v>21</v>
      </c>
      <c r="P27" s="156">
        <v>21</v>
      </c>
      <c r="Q27" s="157">
        <f t="shared" si="1"/>
        <v>42</v>
      </c>
      <c r="R27" s="155">
        <v>19</v>
      </c>
      <c r="S27" s="156">
        <v>20</v>
      </c>
      <c r="T27" s="156">
        <v>21</v>
      </c>
      <c r="U27" s="157">
        <f t="shared" si="2"/>
        <v>41</v>
      </c>
    </row>
    <row r="28" spans="1:21" ht="21" customHeight="1">
      <c r="A28" s="174" t="s">
        <v>123</v>
      </c>
      <c r="B28" s="150">
        <v>22</v>
      </c>
      <c r="C28" s="227">
        <v>61</v>
      </c>
      <c r="D28" s="228"/>
      <c r="E28" s="229"/>
      <c r="F28" s="150">
        <v>21</v>
      </c>
      <c r="G28" s="227">
        <v>59</v>
      </c>
      <c r="H28" s="228"/>
      <c r="I28" s="229"/>
      <c r="J28" s="155">
        <v>20</v>
      </c>
      <c r="K28" s="156">
        <v>27</v>
      </c>
      <c r="L28" s="156">
        <v>28</v>
      </c>
      <c r="M28" s="157">
        <f t="shared" si="0"/>
        <v>55</v>
      </c>
      <c r="N28" s="155">
        <v>20</v>
      </c>
      <c r="O28" s="156">
        <v>27</v>
      </c>
      <c r="P28" s="156">
        <v>26</v>
      </c>
      <c r="Q28" s="157">
        <f t="shared" si="1"/>
        <v>53</v>
      </c>
      <c r="R28" s="155">
        <v>20</v>
      </c>
      <c r="S28" s="156">
        <v>26</v>
      </c>
      <c r="T28" s="156">
        <v>26</v>
      </c>
      <c r="U28" s="157">
        <f t="shared" si="2"/>
        <v>52</v>
      </c>
    </row>
    <row r="29" spans="1:21" ht="21" customHeight="1">
      <c r="A29" s="174" t="s">
        <v>124</v>
      </c>
      <c r="B29" s="150">
        <v>129</v>
      </c>
      <c r="C29" s="227">
        <v>274</v>
      </c>
      <c r="D29" s="228"/>
      <c r="E29" s="229"/>
      <c r="F29" s="150">
        <v>125</v>
      </c>
      <c r="G29" s="227">
        <v>254</v>
      </c>
      <c r="H29" s="228"/>
      <c r="I29" s="229"/>
      <c r="J29" s="155">
        <v>113</v>
      </c>
      <c r="K29" s="156">
        <v>88</v>
      </c>
      <c r="L29" s="156">
        <v>147</v>
      </c>
      <c r="M29" s="157">
        <f t="shared" si="0"/>
        <v>235</v>
      </c>
      <c r="N29" s="155">
        <v>102</v>
      </c>
      <c r="O29" s="156">
        <v>86</v>
      </c>
      <c r="P29" s="156">
        <v>135</v>
      </c>
      <c r="Q29" s="157">
        <f t="shared" si="1"/>
        <v>221</v>
      </c>
      <c r="R29" s="155">
        <v>101</v>
      </c>
      <c r="S29" s="156">
        <v>87</v>
      </c>
      <c r="T29" s="156">
        <v>129</v>
      </c>
      <c r="U29" s="157">
        <f t="shared" si="2"/>
        <v>216</v>
      </c>
    </row>
    <row r="30" spans="1:21" ht="21" customHeight="1">
      <c r="A30" s="174" t="s">
        <v>125</v>
      </c>
      <c r="B30" s="150">
        <v>107</v>
      </c>
      <c r="C30" s="227">
        <v>306</v>
      </c>
      <c r="D30" s="228"/>
      <c r="E30" s="229"/>
      <c r="F30" s="150">
        <v>108</v>
      </c>
      <c r="G30" s="227">
        <v>299</v>
      </c>
      <c r="H30" s="228"/>
      <c r="I30" s="229"/>
      <c r="J30" s="155">
        <v>103</v>
      </c>
      <c r="K30" s="156">
        <v>136</v>
      </c>
      <c r="L30" s="156">
        <v>154</v>
      </c>
      <c r="M30" s="157">
        <f t="shared" si="0"/>
        <v>290</v>
      </c>
      <c r="N30" s="155">
        <v>108</v>
      </c>
      <c r="O30" s="156">
        <v>134</v>
      </c>
      <c r="P30" s="156">
        <v>153</v>
      </c>
      <c r="Q30" s="157">
        <f t="shared" si="1"/>
        <v>287</v>
      </c>
      <c r="R30" s="155">
        <v>108</v>
      </c>
      <c r="S30" s="156">
        <v>133</v>
      </c>
      <c r="T30" s="156">
        <v>148</v>
      </c>
      <c r="U30" s="157">
        <f t="shared" si="2"/>
        <v>281</v>
      </c>
    </row>
    <row r="31" spans="1:21" ht="21" customHeight="1">
      <c r="A31" s="174" t="s">
        <v>126</v>
      </c>
      <c r="B31" s="150">
        <v>55</v>
      </c>
      <c r="C31" s="227">
        <v>135</v>
      </c>
      <c r="D31" s="228"/>
      <c r="E31" s="229"/>
      <c r="F31" s="150">
        <v>53</v>
      </c>
      <c r="G31" s="227">
        <v>131</v>
      </c>
      <c r="H31" s="228"/>
      <c r="I31" s="229"/>
      <c r="J31" s="155">
        <v>53</v>
      </c>
      <c r="K31" s="156">
        <v>60</v>
      </c>
      <c r="L31" s="156">
        <v>75</v>
      </c>
      <c r="M31" s="157">
        <f t="shared" si="0"/>
        <v>135</v>
      </c>
      <c r="N31" s="155">
        <v>50</v>
      </c>
      <c r="O31" s="156">
        <v>54</v>
      </c>
      <c r="P31" s="156">
        <v>71</v>
      </c>
      <c r="Q31" s="157">
        <f t="shared" si="1"/>
        <v>125</v>
      </c>
      <c r="R31" s="155">
        <v>50</v>
      </c>
      <c r="S31" s="156">
        <v>52</v>
      </c>
      <c r="T31" s="156">
        <v>71</v>
      </c>
      <c r="U31" s="157">
        <f t="shared" si="2"/>
        <v>123</v>
      </c>
    </row>
    <row r="32" spans="1:21" ht="21" customHeight="1">
      <c r="A32" s="174" t="s">
        <v>304</v>
      </c>
      <c r="B32" s="150">
        <v>72</v>
      </c>
      <c r="C32" s="227">
        <v>208</v>
      </c>
      <c r="D32" s="228"/>
      <c r="E32" s="229"/>
      <c r="F32" s="150">
        <v>69</v>
      </c>
      <c r="G32" s="227">
        <v>191</v>
      </c>
      <c r="H32" s="228"/>
      <c r="I32" s="229"/>
      <c r="J32" s="155">
        <v>68</v>
      </c>
      <c r="K32" s="156">
        <v>89</v>
      </c>
      <c r="L32" s="156">
        <v>91</v>
      </c>
      <c r="M32" s="157">
        <f t="shared" si="0"/>
        <v>180</v>
      </c>
      <c r="N32" s="155">
        <v>67</v>
      </c>
      <c r="O32" s="156">
        <v>85</v>
      </c>
      <c r="P32" s="156">
        <v>90</v>
      </c>
      <c r="Q32" s="157">
        <f t="shared" si="1"/>
        <v>175</v>
      </c>
      <c r="R32" s="155">
        <v>69</v>
      </c>
      <c r="S32" s="156">
        <v>84</v>
      </c>
      <c r="T32" s="156">
        <v>93</v>
      </c>
      <c r="U32" s="157">
        <f t="shared" si="2"/>
        <v>177</v>
      </c>
    </row>
    <row r="33" spans="1:21" ht="21" customHeight="1">
      <c r="A33" s="174" t="s">
        <v>127</v>
      </c>
      <c r="B33" s="150">
        <v>159</v>
      </c>
      <c r="C33" s="227">
        <v>424</v>
      </c>
      <c r="D33" s="228"/>
      <c r="E33" s="229"/>
      <c r="F33" s="150">
        <v>161</v>
      </c>
      <c r="G33" s="227">
        <v>408</v>
      </c>
      <c r="H33" s="228"/>
      <c r="I33" s="229"/>
      <c r="J33" s="155">
        <v>160</v>
      </c>
      <c r="K33" s="156">
        <v>188</v>
      </c>
      <c r="L33" s="156">
        <v>215</v>
      </c>
      <c r="M33" s="157">
        <f t="shared" si="0"/>
        <v>403</v>
      </c>
      <c r="N33" s="155">
        <v>156</v>
      </c>
      <c r="O33" s="156">
        <v>181</v>
      </c>
      <c r="P33" s="156">
        <v>201</v>
      </c>
      <c r="Q33" s="157">
        <f t="shared" si="1"/>
        <v>382</v>
      </c>
      <c r="R33" s="155">
        <v>152</v>
      </c>
      <c r="S33" s="156">
        <v>168</v>
      </c>
      <c r="T33" s="156">
        <v>188</v>
      </c>
      <c r="U33" s="157">
        <f t="shared" si="2"/>
        <v>356</v>
      </c>
    </row>
    <row r="34" spans="1:21" ht="21" customHeight="1">
      <c r="A34" s="174" t="s">
        <v>128</v>
      </c>
      <c r="B34" s="150">
        <v>89</v>
      </c>
      <c r="C34" s="227">
        <v>250</v>
      </c>
      <c r="D34" s="228"/>
      <c r="E34" s="229"/>
      <c r="F34" s="150">
        <v>91</v>
      </c>
      <c r="G34" s="227">
        <v>245</v>
      </c>
      <c r="H34" s="228"/>
      <c r="I34" s="229"/>
      <c r="J34" s="155">
        <v>92</v>
      </c>
      <c r="K34" s="156">
        <v>110</v>
      </c>
      <c r="L34" s="156">
        <v>132</v>
      </c>
      <c r="M34" s="157">
        <f t="shared" si="0"/>
        <v>242</v>
      </c>
      <c r="N34" s="155">
        <v>91</v>
      </c>
      <c r="O34" s="156">
        <v>107</v>
      </c>
      <c r="P34" s="156">
        <v>124</v>
      </c>
      <c r="Q34" s="157">
        <f t="shared" si="1"/>
        <v>231</v>
      </c>
      <c r="R34" s="155">
        <v>92</v>
      </c>
      <c r="S34" s="156">
        <v>106</v>
      </c>
      <c r="T34" s="156">
        <v>119</v>
      </c>
      <c r="U34" s="157">
        <f t="shared" si="2"/>
        <v>225</v>
      </c>
    </row>
    <row r="35" spans="1:21" ht="21" customHeight="1">
      <c r="A35" s="174" t="s">
        <v>129</v>
      </c>
      <c r="B35" s="150">
        <v>55</v>
      </c>
      <c r="C35" s="227">
        <v>154</v>
      </c>
      <c r="D35" s="228"/>
      <c r="E35" s="229"/>
      <c r="F35" s="150">
        <v>57</v>
      </c>
      <c r="G35" s="227">
        <v>154</v>
      </c>
      <c r="H35" s="228"/>
      <c r="I35" s="229"/>
      <c r="J35" s="155">
        <v>56</v>
      </c>
      <c r="K35" s="156">
        <v>72</v>
      </c>
      <c r="L35" s="156">
        <v>78</v>
      </c>
      <c r="M35" s="157">
        <f t="shared" si="0"/>
        <v>150</v>
      </c>
      <c r="N35" s="155">
        <v>55</v>
      </c>
      <c r="O35" s="156">
        <v>74</v>
      </c>
      <c r="P35" s="156">
        <v>75</v>
      </c>
      <c r="Q35" s="157">
        <f t="shared" si="1"/>
        <v>149</v>
      </c>
      <c r="R35" s="155">
        <v>57</v>
      </c>
      <c r="S35" s="156">
        <v>71</v>
      </c>
      <c r="T35" s="156">
        <v>76</v>
      </c>
      <c r="U35" s="157">
        <f t="shared" si="2"/>
        <v>147</v>
      </c>
    </row>
    <row r="36" spans="1:21" ht="21" customHeight="1">
      <c r="A36" s="174" t="s">
        <v>130</v>
      </c>
      <c r="B36" s="150">
        <v>107</v>
      </c>
      <c r="C36" s="227">
        <v>302</v>
      </c>
      <c r="D36" s="228"/>
      <c r="E36" s="229"/>
      <c r="F36" s="150">
        <v>107</v>
      </c>
      <c r="G36" s="227">
        <v>294</v>
      </c>
      <c r="H36" s="228"/>
      <c r="I36" s="229"/>
      <c r="J36" s="155">
        <v>107</v>
      </c>
      <c r="K36" s="156">
        <v>128</v>
      </c>
      <c r="L36" s="156">
        <v>156</v>
      </c>
      <c r="M36" s="157">
        <f t="shared" si="0"/>
        <v>284</v>
      </c>
      <c r="N36" s="155">
        <v>106</v>
      </c>
      <c r="O36" s="156">
        <v>126</v>
      </c>
      <c r="P36" s="156">
        <v>149</v>
      </c>
      <c r="Q36" s="157">
        <f t="shared" si="1"/>
        <v>275</v>
      </c>
      <c r="R36" s="155">
        <v>105</v>
      </c>
      <c r="S36" s="156">
        <v>124</v>
      </c>
      <c r="T36" s="156">
        <v>144</v>
      </c>
      <c r="U36" s="157">
        <f t="shared" si="2"/>
        <v>268</v>
      </c>
    </row>
    <row r="37" spans="1:21" ht="21" customHeight="1">
      <c r="A37" s="211" t="s">
        <v>242</v>
      </c>
      <c r="B37" s="151">
        <f>SUM(B6:B36)</f>
        <v>3596</v>
      </c>
      <c r="C37" s="227">
        <f>SUM(C6:C36)</f>
        <v>9105</v>
      </c>
      <c r="D37" s="228"/>
      <c r="E37" s="229"/>
      <c r="F37" s="150">
        <f>SUM(F6:F36)</f>
        <v>3575</v>
      </c>
      <c r="G37" s="227">
        <f>SUM(G6:G36)</f>
        <v>8894</v>
      </c>
      <c r="H37" s="228"/>
      <c r="I37" s="229"/>
      <c r="J37" s="150">
        <f aca="true" t="shared" si="3" ref="J37:Q37">SUM(J6:J36)</f>
        <v>3567</v>
      </c>
      <c r="K37" s="151">
        <f t="shared" si="3"/>
        <v>4120</v>
      </c>
      <c r="L37" s="151">
        <f t="shared" si="3"/>
        <v>4657</v>
      </c>
      <c r="M37" s="152">
        <f t="shared" si="3"/>
        <v>8777</v>
      </c>
      <c r="N37" s="150">
        <f t="shared" si="3"/>
        <v>3544</v>
      </c>
      <c r="O37" s="151">
        <f t="shared" si="3"/>
        <v>4060</v>
      </c>
      <c r="P37" s="151">
        <f t="shared" si="3"/>
        <v>4552</v>
      </c>
      <c r="Q37" s="152">
        <f t="shared" si="3"/>
        <v>8612</v>
      </c>
      <c r="R37" s="150">
        <f>SUM(R6:R36)</f>
        <v>3524</v>
      </c>
      <c r="S37" s="151">
        <f>SUM(S6:S36)</f>
        <v>3998</v>
      </c>
      <c r="T37" s="151">
        <f>SUM(T6:T36)</f>
        <v>4470</v>
      </c>
      <c r="U37" s="152">
        <f>SUM(U6:U36)</f>
        <v>8468</v>
      </c>
    </row>
    <row r="38" spans="1:21" ht="21" customHeight="1">
      <c r="A38" s="212"/>
      <c r="B38" s="172"/>
      <c r="C38" s="172"/>
      <c r="D38" s="171"/>
      <c r="E38" s="171"/>
      <c r="F38" s="171"/>
      <c r="G38" s="171"/>
      <c r="H38" s="171"/>
      <c r="I38" s="171"/>
      <c r="J38" s="171"/>
      <c r="K38" s="171"/>
      <c r="L38" s="171"/>
      <c r="M38" s="171"/>
      <c r="N38" s="171"/>
      <c r="O38" s="171"/>
      <c r="P38" s="171"/>
      <c r="Q38" s="171"/>
      <c r="R38" s="172"/>
      <c r="S38" s="172"/>
      <c r="T38" s="172"/>
      <c r="U38" s="173" t="s">
        <v>17</v>
      </c>
    </row>
    <row r="39" spans="1:21" ht="12" customHeight="1">
      <c r="A39" s="154" t="s">
        <v>341</v>
      </c>
      <c r="B39" s="172"/>
      <c r="C39" s="172"/>
      <c r="D39" s="172"/>
      <c r="E39" s="172"/>
      <c r="F39" s="171"/>
      <c r="G39" s="171"/>
      <c r="H39" s="171"/>
      <c r="I39" s="171"/>
      <c r="J39" s="171"/>
      <c r="K39" s="171"/>
      <c r="L39" s="171"/>
      <c r="M39" s="171"/>
      <c r="N39" s="171"/>
      <c r="O39" s="171"/>
      <c r="P39" s="171"/>
      <c r="Q39" s="171"/>
      <c r="R39" s="171"/>
      <c r="S39" s="171"/>
      <c r="T39" s="171"/>
      <c r="U39" s="171"/>
    </row>
    <row r="40" ht="14.25">
      <c r="F40" s="3" t="s">
        <v>301</v>
      </c>
    </row>
    <row r="41" ht="14.25">
      <c r="E41" s="14"/>
    </row>
  </sheetData>
  <sheetProtection/>
  <mergeCells count="80">
    <mergeCell ref="R3:U3"/>
    <mergeCell ref="R4:R5"/>
    <mergeCell ref="S4:U4"/>
    <mergeCell ref="A3:A5"/>
    <mergeCell ref="B3:E3"/>
    <mergeCell ref="F3:I3"/>
    <mergeCell ref="J3:M3"/>
    <mergeCell ref="N3:Q3"/>
    <mergeCell ref="B4:B5"/>
    <mergeCell ref="C4:E5"/>
    <mergeCell ref="F4:F5"/>
    <mergeCell ref="G4:I5"/>
    <mergeCell ref="J4:J5"/>
    <mergeCell ref="K4:M4"/>
    <mergeCell ref="N4:N5"/>
    <mergeCell ref="O4:Q4"/>
    <mergeCell ref="C6:E6"/>
    <mergeCell ref="G6:I6"/>
    <mergeCell ref="C7:E7"/>
    <mergeCell ref="G7:I7"/>
    <mergeCell ref="C8:E8"/>
    <mergeCell ref="G8:I8"/>
    <mergeCell ref="C9:E9"/>
    <mergeCell ref="G9:I9"/>
    <mergeCell ref="C10:E10"/>
    <mergeCell ref="G10:I10"/>
    <mergeCell ref="C11:E11"/>
    <mergeCell ref="G11:I11"/>
    <mergeCell ref="C12:E12"/>
    <mergeCell ref="G12:I12"/>
    <mergeCell ref="C13:E13"/>
    <mergeCell ref="G13:I13"/>
    <mergeCell ref="C14:E14"/>
    <mergeCell ref="G14:I14"/>
    <mergeCell ref="C15:E15"/>
    <mergeCell ref="G15:I15"/>
    <mergeCell ref="C16:E16"/>
    <mergeCell ref="G16:I16"/>
    <mergeCell ref="C17:E17"/>
    <mergeCell ref="G17:I17"/>
    <mergeCell ref="C18:E18"/>
    <mergeCell ref="G18:I18"/>
    <mergeCell ref="C19:E19"/>
    <mergeCell ref="G19:I19"/>
    <mergeCell ref="C20:E20"/>
    <mergeCell ref="G20:I20"/>
    <mergeCell ref="C21:E21"/>
    <mergeCell ref="G21:I21"/>
    <mergeCell ref="C22:E22"/>
    <mergeCell ref="G22:I22"/>
    <mergeCell ref="C23:E23"/>
    <mergeCell ref="G23:I23"/>
    <mergeCell ref="C24:E24"/>
    <mergeCell ref="G24:I24"/>
    <mergeCell ref="C25:E25"/>
    <mergeCell ref="G25:I25"/>
    <mergeCell ref="C26:E26"/>
    <mergeCell ref="G26:I26"/>
    <mergeCell ref="C27:E27"/>
    <mergeCell ref="G27:I27"/>
    <mergeCell ref="C28:E28"/>
    <mergeCell ref="G28:I28"/>
    <mergeCell ref="C29:E29"/>
    <mergeCell ref="G29:I29"/>
    <mergeCell ref="C30:E30"/>
    <mergeCell ref="G30:I30"/>
    <mergeCell ref="C31:E31"/>
    <mergeCell ref="G31:I31"/>
    <mergeCell ref="C32:E32"/>
    <mergeCell ref="G32:I32"/>
    <mergeCell ref="C36:E36"/>
    <mergeCell ref="G36:I36"/>
    <mergeCell ref="C37:E37"/>
    <mergeCell ref="G37:I37"/>
    <mergeCell ref="C33:E33"/>
    <mergeCell ref="G33:I33"/>
    <mergeCell ref="C34:E34"/>
    <mergeCell ref="G34:I34"/>
    <mergeCell ref="C35:E35"/>
    <mergeCell ref="G35:I35"/>
  </mergeCells>
  <printOptions/>
  <pageMargins left="0.3937007874015748" right="0.7874015748031497" top="0.5905511811023623" bottom="0.1968503937007874" header="0.31496062992125984" footer="0.5118110236220472"/>
  <pageSetup horizontalDpi="600" verticalDpi="600" orientation="portrait" paperSize="9" r:id="rId1"/>
  <headerFooter alignWithMargins="0">
    <oddHeader>&amp;R&amp;"ＭＳ Ｐ明朝,標準"&amp;8第２章　人口</oddHeader>
    <oddFooter>&amp;C&amp;"ＭＳ 明朝,標準"－8－</oddFooter>
  </headerFooter>
</worksheet>
</file>

<file path=xl/worksheets/sheet6.xml><?xml version="1.0" encoding="utf-8"?>
<worksheet xmlns="http://schemas.openxmlformats.org/spreadsheetml/2006/main" xmlns:r="http://schemas.openxmlformats.org/officeDocument/2006/relationships">
  <dimension ref="A1:AN70"/>
  <sheetViews>
    <sheetView view="pageBreakPreview" zoomScaleSheetLayoutView="100" workbookViewId="0" topLeftCell="A1">
      <selection activeCell="A1" sqref="A1"/>
    </sheetView>
  </sheetViews>
  <sheetFormatPr defaultColWidth="8.875" defaultRowHeight="13.5"/>
  <cols>
    <col min="1" max="1" width="6.00390625" style="1" customWidth="1"/>
    <col min="2" max="2" width="18.50390625" style="2" customWidth="1"/>
    <col min="3" max="3" width="5.375" style="40" customWidth="1"/>
    <col min="4" max="5" width="3.00390625" style="40" customWidth="1"/>
    <col min="6" max="7" width="5.375" style="40" customWidth="1"/>
    <col min="8" max="9" width="3.00390625" style="40" customWidth="1"/>
    <col min="10" max="11" width="5.375" style="40" customWidth="1"/>
    <col min="12" max="13" width="3.00390625" style="40" customWidth="1"/>
    <col min="14" max="15" width="5.375" style="40" customWidth="1"/>
    <col min="16" max="17" width="3.00390625" style="40" customWidth="1"/>
    <col min="18" max="18" width="5.375" style="40" customWidth="1"/>
    <col min="19" max="19" width="2.875" style="3" customWidth="1"/>
    <col min="20" max="20" width="5.75390625" style="3" customWidth="1"/>
    <col min="21" max="16384" width="8.875" style="3" customWidth="1"/>
  </cols>
  <sheetData>
    <row r="1" spans="1:18" ht="21" customHeight="1">
      <c r="A1" s="15" t="s">
        <v>131</v>
      </c>
      <c r="B1" s="16"/>
      <c r="C1" s="17"/>
      <c r="D1" s="17"/>
      <c r="E1" s="6"/>
      <c r="F1" s="6"/>
      <c r="G1" s="6"/>
      <c r="H1" s="6"/>
      <c r="I1" s="6"/>
      <c r="J1" s="6"/>
      <c r="K1" s="6"/>
      <c r="L1" s="6"/>
      <c r="M1" s="6"/>
      <c r="N1" s="6"/>
      <c r="O1" s="6"/>
      <c r="P1" s="6"/>
      <c r="Q1" s="6"/>
      <c r="R1" s="6"/>
    </row>
    <row r="2" spans="1:18" ht="21" customHeight="1">
      <c r="A2" s="15" t="s">
        <v>132</v>
      </c>
      <c r="B2" s="16"/>
      <c r="C2" s="6"/>
      <c r="D2" s="6"/>
      <c r="E2" s="6"/>
      <c r="F2" s="6"/>
      <c r="G2" s="6"/>
      <c r="H2" s="6"/>
      <c r="I2" s="6"/>
      <c r="J2" s="6"/>
      <c r="K2" s="6"/>
      <c r="L2" s="6"/>
      <c r="M2" s="6"/>
      <c r="N2" s="6"/>
      <c r="O2" s="6"/>
      <c r="P2" s="6"/>
      <c r="Q2" s="3"/>
      <c r="R2" s="18" t="s">
        <v>1</v>
      </c>
    </row>
    <row r="3" spans="1:18" ht="19.5" customHeight="1">
      <c r="A3" s="250" t="s">
        <v>133</v>
      </c>
      <c r="B3" s="251"/>
      <c r="C3" s="256" t="s">
        <v>134</v>
      </c>
      <c r="D3" s="257"/>
      <c r="E3" s="256" t="s">
        <v>135</v>
      </c>
      <c r="F3" s="257"/>
      <c r="G3" s="256" t="s">
        <v>136</v>
      </c>
      <c r="H3" s="257"/>
      <c r="I3" s="256" t="s">
        <v>137</v>
      </c>
      <c r="J3" s="257"/>
      <c r="K3" s="256" t="s">
        <v>138</v>
      </c>
      <c r="L3" s="257"/>
      <c r="M3" s="256" t="s">
        <v>139</v>
      </c>
      <c r="N3" s="257"/>
      <c r="O3" s="256" t="s">
        <v>140</v>
      </c>
      <c r="P3" s="257"/>
      <c r="Q3" s="256" t="s">
        <v>243</v>
      </c>
      <c r="R3" s="257"/>
    </row>
    <row r="4" spans="1:18" ht="19.5" customHeight="1">
      <c r="A4" s="248" t="s">
        <v>141</v>
      </c>
      <c r="B4" s="249"/>
      <c r="C4" s="252">
        <v>16403</v>
      </c>
      <c r="D4" s="253"/>
      <c r="E4" s="252">
        <v>16831</v>
      </c>
      <c r="F4" s="253"/>
      <c r="G4" s="252">
        <v>17081</v>
      </c>
      <c r="H4" s="253"/>
      <c r="I4" s="252">
        <v>17004</v>
      </c>
      <c r="J4" s="253"/>
      <c r="K4" s="252">
        <v>17153</v>
      </c>
      <c r="L4" s="253"/>
      <c r="M4" s="252">
        <v>17327</v>
      </c>
      <c r="N4" s="253"/>
      <c r="O4" s="268">
        <v>17138</v>
      </c>
      <c r="P4" s="268"/>
      <c r="Q4" s="268">
        <v>16472</v>
      </c>
      <c r="R4" s="268"/>
    </row>
    <row r="5" spans="1:18" ht="19.5" customHeight="1">
      <c r="A5" s="248" t="s">
        <v>142</v>
      </c>
      <c r="B5" s="249"/>
      <c r="C5" s="254">
        <v>54860</v>
      </c>
      <c r="D5" s="255"/>
      <c r="E5" s="254">
        <v>54703</v>
      </c>
      <c r="F5" s="255"/>
      <c r="G5" s="254">
        <v>54510</v>
      </c>
      <c r="H5" s="255"/>
      <c r="I5" s="254">
        <v>52497</v>
      </c>
      <c r="J5" s="255"/>
      <c r="K5" s="254">
        <v>50804</v>
      </c>
      <c r="L5" s="255"/>
      <c r="M5" s="254">
        <v>48378</v>
      </c>
      <c r="N5" s="255"/>
      <c r="O5" s="254">
        <v>45929</v>
      </c>
      <c r="P5" s="255"/>
      <c r="Q5" s="254">
        <v>42589</v>
      </c>
      <c r="R5" s="255"/>
    </row>
    <row r="6" spans="1:18" ht="19.5" customHeight="1">
      <c r="A6" s="248" t="s">
        <v>9</v>
      </c>
      <c r="B6" s="249"/>
      <c r="C6" s="252">
        <v>25383</v>
      </c>
      <c r="D6" s="253"/>
      <c r="E6" s="252">
        <v>25442</v>
      </c>
      <c r="F6" s="253"/>
      <c r="G6" s="252">
        <v>25256</v>
      </c>
      <c r="H6" s="253"/>
      <c r="I6" s="252">
        <v>24176</v>
      </c>
      <c r="J6" s="253"/>
      <c r="K6" s="252">
        <v>23206</v>
      </c>
      <c r="L6" s="253"/>
      <c r="M6" s="252">
        <v>22133</v>
      </c>
      <c r="N6" s="253"/>
      <c r="O6" s="268">
        <v>20902</v>
      </c>
      <c r="P6" s="268"/>
      <c r="Q6" s="268">
        <v>19400</v>
      </c>
      <c r="R6" s="268"/>
    </row>
    <row r="7" spans="1:18" ht="19.5" customHeight="1">
      <c r="A7" s="248" t="s">
        <v>10</v>
      </c>
      <c r="B7" s="249"/>
      <c r="C7" s="252">
        <v>29477</v>
      </c>
      <c r="D7" s="253"/>
      <c r="E7" s="252">
        <v>29261</v>
      </c>
      <c r="F7" s="253"/>
      <c r="G7" s="252">
        <v>29254</v>
      </c>
      <c r="H7" s="253"/>
      <c r="I7" s="252">
        <v>28321</v>
      </c>
      <c r="J7" s="253"/>
      <c r="K7" s="252">
        <v>27598</v>
      </c>
      <c r="L7" s="253"/>
      <c r="M7" s="252">
        <v>26245</v>
      </c>
      <c r="N7" s="253"/>
      <c r="O7" s="268">
        <v>25027</v>
      </c>
      <c r="P7" s="268"/>
      <c r="Q7" s="268">
        <v>23189</v>
      </c>
      <c r="R7" s="268"/>
    </row>
    <row r="8" spans="1:18" ht="19.5" customHeight="1">
      <c r="A8" s="21" t="s">
        <v>4</v>
      </c>
      <c r="B8" s="159" t="s">
        <v>143</v>
      </c>
      <c r="C8" s="266">
        <v>136.04</v>
      </c>
      <c r="D8" s="267"/>
      <c r="E8" s="266">
        <v>136.04</v>
      </c>
      <c r="F8" s="267"/>
      <c r="G8" s="266">
        <v>136.04</v>
      </c>
      <c r="H8" s="267"/>
      <c r="I8" s="266">
        <v>135.18</v>
      </c>
      <c r="J8" s="267"/>
      <c r="K8" s="266">
        <v>135.18</v>
      </c>
      <c r="L8" s="267"/>
      <c r="M8" s="266">
        <v>135.18</v>
      </c>
      <c r="N8" s="267"/>
      <c r="O8" s="269">
        <v>135.18</v>
      </c>
      <c r="P8" s="269"/>
      <c r="Q8" s="269">
        <v>135.18</v>
      </c>
      <c r="R8" s="269"/>
    </row>
    <row r="9" spans="1:18" ht="19.5" customHeight="1">
      <c r="A9" s="161" t="s">
        <v>144</v>
      </c>
      <c r="B9" s="22" t="s">
        <v>309</v>
      </c>
      <c r="C9" s="264">
        <v>403.2637459570715</v>
      </c>
      <c r="D9" s="265"/>
      <c r="E9" s="264">
        <v>402.1096736254043</v>
      </c>
      <c r="F9" s="265"/>
      <c r="G9" s="264">
        <v>400.6909732431638</v>
      </c>
      <c r="H9" s="265"/>
      <c r="I9" s="264">
        <v>388.34886817576563</v>
      </c>
      <c r="J9" s="265"/>
      <c r="K9" s="264">
        <v>375.8248261577156</v>
      </c>
      <c r="L9" s="265"/>
      <c r="M9" s="264">
        <v>357.87838437638703</v>
      </c>
      <c r="N9" s="265"/>
      <c r="O9" s="264">
        <v>339.7617990827045</v>
      </c>
      <c r="P9" s="265"/>
      <c r="Q9" s="264">
        <v>315</v>
      </c>
      <c r="R9" s="265"/>
    </row>
    <row r="10" spans="1:18" ht="19.5" customHeight="1">
      <c r="A10" s="162" t="s">
        <v>4</v>
      </c>
      <c r="B10" s="159" t="s">
        <v>145</v>
      </c>
      <c r="C10" s="258">
        <v>9559</v>
      </c>
      <c r="D10" s="259"/>
      <c r="E10" s="258">
        <v>9902</v>
      </c>
      <c r="F10" s="259"/>
      <c r="G10" s="258">
        <v>9650</v>
      </c>
      <c r="H10" s="259"/>
      <c r="I10" s="258">
        <v>7991</v>
      </c>
      <c r="J10" s="259"/>
      <c r="K10" s="258">
        <v>7556</v>
      </c>
      <c r="L10" s="259"/>
      <c r="M10" s="258">
        <v>6708</v>
      </c>
      <c r="N10" s="259"/>
      <c r="O10" s="270">
        <v>6019</v>
      </c>
      <c r="P10" s="270"/>
      <c r="Q10" s="270" t="s">
        <v>157</v>
      </c>
      <c r="R10" s="270"/>
    </row>
    <row r="11" spans="1:18" ht="19.5" customHeight="1">
      <c r="A11" s="161" t="s">
        <v>146</v>
      </c>
      <c r="B11" s="160" t="s">
        <v>147</v>
      </c>
      <c r="C11" s="260">
        <v>2.4</v>
      </c>
      <c r="D11" s="261"/>
      <c r="E11" s="260">
        <v>2.1</v>
      </c>
      <c r="F11" s="261"/>
      <c r="G11" s="260">
        <v>2.2</v>
      </c>
      <c r="H11" s="261"/>
      <c r="I11" s="260">
        <v>1.7</v>
      </c>
      <c r="J11" s="261"/>
      <c r="K11" s="260">
        <v>1.7</v>
      </c>
      <c r="L11" s="261"/>
      <c r="M11" s="260">
        <v>1.5</v>
      </c>
      <c r="N11" s="261"/>
      <c r="O11" s="273">
        <v>1.4</v>
      </c>
      <c r="P11" s="273"/>
      <c r="Q11" s="273" t="s">
        <v>244</v>
      </c>
      <c r="R11" s="273"/>
    </row>
    <row r="12" spans="1:18" ht="19.5" customHeight="1">
      <c r="A12" s="163" t="s">
        <v>311</v>
      </c>
      <c r="B12" s="22" t="s">
        <v>310</v>
      </c>
      <c r="C12" s="262">
        <v>3982.916666666667</v>
      </c>
      <c r="D12" s="263"/>
      <c r="E12" s="262">
        <v>4715.238095238095</v>
      </c>
      <c r="F12" s="263"/>
      <c r="G12" s="262">
        <v>4386.363636363636</v>
      </c>
      <c r="H12" s="263"/>
      <c r="I12" s="262">
        <v>4700.588235294118</v>
      </c>
      <c r="J12" s="263"/>
      <c r="K12" s="262">
        <v>4444.705882352941</v>
      </c>
      <c r="L12" s="263"/>
      <c r="M12" s="262">
        <v>4472</v>
      </c>
      <c r="N12" s="263"/>
      <c r="O12" s="262">
        <v>4299.285714285715</v>
      </c>
      <c r="P12" s="263"/>
      <c r="Q12" s="262" t="s">
        <v>244</v>
      </c>
      <c r="R12" s="263"/>
    </row>
    <row r="13" spans="1:18" ht="19.5" customHeight="1">
      <c r="A13" s="162" t="s">
        <v>4</v>
      </c>
      <c r="B13" s="159" t="s">
        <v>145</v>
      </c>
      <c r="C13" s="258">
        <v>6967</v>
      </c>
      <c r="D13" s="259"/>
      <c r="E13" s="258">
        <v>6365</v>
      </c>
      <c r="F13" s="259"/>
      <c r="G13" s="258">
        <v>5975</v>
      </c>
      <c r="H13" s="259"/>
      <c r="I13" s="258">
        <v>5638</v>
      </c>
      <c r="J13" s="259"/>
      <c r="K13" s="258">
        <v>5705</v>
      </c>
      <c r="L13" s="259"/>
      <c r="M13" s="258">
        <v>5134</v>
      </c>
      <c r="N13" s="259"/>
      <c r="O13" s="270">
        <v>5026</v>
      </c>
      <c r="P13" s="270"/>
      <c r="Q13" s="270" t="s">
        <v>244</v>
      </c>
      <c r="R13" s="270"/>
    </row>
    <row r="14" spans="1:18" ht="19.5" customHeight="1">
      <c r="A14" s="161" t="s">
        <v>146</v>
      </c>
      <c r="B14" s="160" t="s">
        <v>147</v>
      </c>
      <c r="C14" s="260">
        <v>2</v>
      </c>
      <c r="D14" s="261"/>
      <c r="E14" s="260">
        <v>1.2</v>
      </c>
      <c r="F14" s="261"/>
      <c r="G14" s="260">
        <v>1.2</v>
      </c>
      <c r="H14" s="261"/>
      <c r="I14" s="260">
        <v>1.3</v>
      </c>
      <c r="J14" s="261"/>
      <c r="K14" s="260">
        <v>1.4</v>
      </c>
      <c r="L14" s="261"/>
      <c r="M14" s="260">
        <v>1.3</v>
      </c>
      <c r="N14" s="261"/>
      <c r="O14" s="273">
        <v>1.2</v>
      </c>
      <c r="P14" s="273"/>
      <c r="Q14" s="273" t="s">
        <v>244</v>
      </c>
      <c r="R14" s="273"/>
    </row>
    <row r="15" spans="1:40" ht="19.5" customHeight="1">
      <c r="A15" s="163" t="s">
        <v>312</v>
      </c>
      <c r="B15" s="22" t="s">
        <v>310</v>
      </c>
      <c r="C15" s="262">
        <v>3483.5</v>
      </c>
      <c r="D15" s="263"/>
      <c r="E15" s="262">
        <v>5304.166666666667</v>
      </c>
      <c r="F15" s="263"/>
      <c r="G15" s="262">
        <v>4979.166666666667</v>
      </c>
      <c r="H15" s="263"/>
      <c r="I15" s="262">
        <v>4336.923076923077</v>
      </c>
      <c r="J15" s="263"/>
      <c r="K15" s="262">
        <v>4075</v>
      </c>
      <c r="L15" s="263"/>
      <c r="M15" s="262">
        <v>3949.230769230769</v>
      </c>
      <c r="N15" s="263"/>
      <c r="O15" s="262">
        <v>4188.333333333334</v>
      </c>
      <c r="P15" s="263"/>
      <c r="Q15" s="262" t="s">
        <v>244</v>
      </c>
      <c r="R15" s="263"/>
      <c r="X15" s="23"/>
      <c r="Y15" s="24"/>
      <c r="Z15" s="24"/>
      <c r="AA15" s="25"/>
      <c r="AB15" s="25"/>
      <c r="AC15" s="25"/>
      <c r="AD15" s="25"/>
      <c r="AE15" s="24"/>
      <c r="AF15" s="24"/>
      <c r="AG15" s="24"/>
      <c r="AH15" s="26"/>
      <c r="AI15" s="27"/>
      <c r="AJ15" s="27"/>
      <c r="AK15" s="27"/>
      <c r="AL15" s="27"/>
      <c r="AM15" s="27"/>
      <c r="AN15" s="27"/>
    </row>
    <row r="16" spans="2:40" ht="21" customHeight="1">
      <c r="B16" s="23"/>
      <c r="C16" s="24"/>
      <c r="D16" s="24"/>
      <c r="E16" s="25"/>
      <c r="F16" s="25"/>
      <c r="G16" s="25"/>
      <c r="H16" s="25"/>
      <c r="I16" s="24"/>
      <c r="J16" s="24"/>
      <c r="K16" s="24"/>
      <c r="L16" s="274" t="s">
        <v>328</v>
      </c>
      <c r="M16" s="275"/>
      <c r="N16" s="275"/>
      <c r="O16" s="275"/>
      <c r="P16" s="275"/>
      <c r="Q16" s="275"/>
      <c r="R16" s="275"/>
      <c r="W16" s="130"/>
      <c r="X16" s="23"/>
      <c r="Y16" s="28"/>
      <c r="Z16" s="28"/>
      <c r="AA16" s="29"/>
      <c r="AB16" s="29"/>
      <c r="AC16" s="30"/>
      <c r="AD16" s="30"/>
      <c r="AE16" s="30"/>
      <c r="AF16" s="30"/>
      <c r="AG16" s="29"/>
      <c r="AH16" s="29"/>
      <c r="AI16" s="29"/>
      <c r="AJ16" s="29"/>
      <c r="AK16" s="29"/>
      <c r="AL16" s="29"/>
      <c r="AM16" s="29"/>
      <c r="AN16" s="31"/>
    </row>
    <row r="17" spans="1:18" ht="12" customHeight="1">
      <c r="A17" s="279" t="s">
        <v>290</v>
      </c>
      <c r="B17" s="279"/>
      <c r="C17" s="279"/>
      <c r="D17" s="279"/>
      <c r="E17" s="279"/>
      <c r="F17" s="279"/>
      <c r="G17" s="279"/>
      <c r="H17" s="279"/>
      <c r="I17" s="279"/>
      <c r="J17" s="279"/>
      <c r="K17" s="279"/>
      <c r="L17" s="279"/>
      <c r="M17" s="279"/>
      <c r="N17" s="279"/>
      <c r="O17" s="279"/>
      <c r="P17" s="279"/>
      <c r="Q17" s="279"/>
      <c r="R17" s="131"/>
    </row>
    <row r="18" spans="1:18" ht="12" customHeight="1">
      <c r="A18" s="286" t="s">
        <v>294</v>
      </c>
      <c r="B18" s="286"/>
      <c r="C18" s="286"/>
      <c r="D18" s="286"/>
      <c r="E18" s="286"/>
      <c r="F18" s="286"/>
      <c r="G18" s="286"/>
      <c r="H18" s="286"/>
      <c r="I18" s="286"/>
      <c r="J18" s="286"/>
      <c r="K18" s="286"/>
      <c r="L18" s="286"/>
      <c r="M18" s="286"/>
      <c r="N18" s="286"/>
      <c r="O18" s="286"/>
      <c r="P18" s="286"/>
      <c r="Q18" s="286"/>
      <c r="R18" s="286"/>
    </row>
    <row r="19" spans="1:18" ht="12" customHeight="1">
      <c r="A19" s="286" t="s">
        <v>295</v>
      </c>
      <c r="B19" s="286"/>
      <c r="C19" s="286"/>
      <c r="D19" s="286"/>
      <c r="E19" s="286"/>
      <c r="F19" s="286"/>
      <c r="G19" s="286"/>
      <c r="H19" s="286"/>
      <c r="I19" s="286"/>
      <c r="J19" s="286"/>
      <c r="K19" s="286"/>
      <c r="L19" s="286"/>
      <c r="M19" s="286"/>
      <c r="N19" s="286"/>
      <c r="O19" s="286"/>
      <c r="P19" s="286"/>
      <c r="Q19" s="286"/>
      <c r="R19" s="131"/>
    </row>
    <row r="20" spans="1:38" ht="12" customHeight="1">
      <c r="A20" s="279" t="s">
        <v>291</v>
      </c>
      <c r="B20" s="279"/>
      <c r="C20" s="279"/>
      <c r="D20" s="279"/>
      <c r="E20" s="279"/>
      <c r="F20" s="279"/>
      <c r="G20" s="279"/>
      <c r="H20" s="279"/>
      <c r="I20" s="279"/>
      <c r="J20" s="279"/>
      <c r="K20" s="279"/>
      <c r="L20" s="279"/>
      <c r="M20" s="279"/>
      <c r="N20" s="279"/>
      <c r="O20" s="279"/>
      <c r="P20" s="279"/>
      <c r="Q20" s="279"/>
      <c r="R20" s="131"/>
      <c r="V20" s="279"/>
      <c r="W20" s="279"/>
      <c r="X20" s="279"/>
      <c r="Y20" s="279"/>
      <c r="Z20" s="279"/>
      <c r="AA20" s="279"/>
      <c r="AB20" s="279"/>
      <c r="AC20" s="279"/>
      <c r="AD20" s="279"/>
      <c r="AE20" s="279"/>
      <c r="AF20" s="279"/>
      <c r="AG20" s="279"/>
      <c r="AH20" s="279"/>
      <c r="AI20" s="279"/>
      <c r="AJ20" s="279"/>
      <c r="AK20" s="279"/>
      <c r="AL20" s="279"/>
    </row>
    <row r="21" spans="1:18" s="135" customFormat="1" ht="12" customHeight="1">
      <c r="A21" s="134" t="s">
        <v>292</v>
      </c>
      <c r="B21" s="134"/>
      <c r="C21" s="134"/>
      <c r="D21" s="134"/>
      <c r="E21" s="134"/>
      <c r="F21" s="134"/>
      <c r="G21" s="134"/>
      <c r="H21" s="134"/>
      <c r="I21" s="134"/>
      <c r="J21" s="134"/>
      <c r="K21" s="134"/>
      <c r="L21" s="134"/>
      <c r="M21" s="134"/>
      <c r="N21" s="134"/>
      <c r="O21" s="134"/>
      <c r="P21" s="134"/>
      <c r="Q21" s="134"/>
      <c r="R21" s="131"/>
    </row>
    <row r="22" spans="1:17" s="135" customFormat="1" ht="12" customHeight="1">
      <c r="A22" s="136" t="s">
        <v>293</v>
      </c>
      <c r="B22" s="133"/>
      <c r="C22" s="132"/>
      <c r="D22" s="132"/>
      <c r="E22" s="132"/>
      <c r="F22" s="132"/>
      <c r="G22" s="132"/>
      <c r="H22" s="132"/>
      <c r="I22" s="132"/>
      <c r="J22" s="132"/>
      <c r="K22" s="132"/>
      <c r="L22" s="132"/>
      <c r="M22" s="132"/>
      <c r="N22" s="132"/>
      <c r="O22" s="132"/>
      <c r="P22" s="132"/>
      <c r="Q22" s="132"/>
    </row>
    <row r="23" spans="1:17" s="135" customFormat="1" ht="12" customHeight="1">
      <c r="A23" s="136"/>
      <c r="B23" s="133"/>
      <c r="C23" s="132"/>
      <c r="D23" s="132"/>
      <c r="E23" s="132"/>
      <c r="F23" s="132"/>
      <c r="G23" s="132"/>
      <c r="H23" s="132"/>
      <c r="I23" s="132"/>
      <c r="J23" s="132"/>
      <c r="K23" s="132"/>
      <c r="L23" s="132"/>
      <c r="M23" s="132"/>
      <c r="N23" s="132"/>
      <c r="O23" s="132"/>
      <c r="P23" s="132"/>
      <c r="Q23" s="132"/>
    </row>
    <row r="24" spans="1:18" ht="21" customHeight="1">
      <c r="A24" s="5" t="s">
        <v>148</v>
      </c>
      <c r="B24" s="32"/>
      <c r="C24" s="6"/>
      <c r="D24" s="6"/>
      <c r="E24" s="6"/>
      <c r="F24" s="6"/>
      <c r="G24" s="6"/>
      <c r="H24" s="6"/>
      <c r="I24" s="6"/>
      <c r="J24" s="6"/>
      <c r="K24" s="6"/>
      <c r="L24" s="6"/>
      <c r="M24" s="6"/>
      <c r="N24" s="6"/>
      <c r="O24" s="6"/>
      <c r="P24" s="6"/>
      <c r="Q24" s="6"/>
      <c r="R24" s="18" t="s">
        <v>149</v>
      </c>
    </row>
    <row r="25" spans="1:18" ht="19.5" customHeight="1">
      <c r="A25" s="281" t="s">
        <v>150</v>
      </c>
      <c r="B25" s="282"/>
      <c r="C25" s="276" t="s">
        <v>151</v>
      </c>
      <c r="D25" s="277"/>
      <c r="E25" s="277"/>
      <c r="F25" s="278"/>
      <c r="G25" s="276" t="s">
        <v>152</v>
      </c>
      <c r="H25" s="277"/>
      <c r="I25" s="277"/>
      <c r="J25" s="278"/>
      <c r="K25" s="271" t="s">
        <v>153</v>
      </c>
      <c r="L25" s="271"/>
      <c r="M25" s="271"/>
      <c r="N25" s="272"/>
      <c r="O25" s="271" t="s">
        <v>254</v>
      </c>
      <c r="P25" s="271"/>
      <c r="Q25" s="271"/>
      <c r="R25" s="272"/>
    </row>
    <row r="26" spans="1:18" ht="19.5" customHeight="1">
      <c r="A26" s="283"/>
      <c r="B26" s="284"/>
      <c r="C26" s="166" t="s">
        <v>8</v>
      </c>
      <c r="D26" s="256" t="s">
        <v>9</v>
      </c>
      <c r="E26" s="257"/>
      <c r="F26" s="167" t="s">
        <v>10</v>
      </c>
      <c r="G26" s="165" t="s">
        <v>8</v>
      </c>
      <c r="H26" s="256" t="s">
        <v>9</v>
      </c>
      <c r="I26" s="257"/>
      <c r="J26" s="164" t="s">
        <v>10</v>
      </c>
      <c r="K26" s="166" t="s">
        <v>8</v>
      </c>
      <c r="L26" s="256" t="s">
        <v>9</v>
      </c>
      <c r="M26" s="257"/>
      <c r="N26" s="168" t="s">
        <v>10</v>
      </c>
      <c r="O26" s="166" t="s">
        <v>8</v>
      </c>
      <c r="P26" s="256" t="s">
        <v>9</v>
      </c>
      <c r="Q26" s="257"/>
      <c r="R26" s="168" t="s">
        <v>10</v>
      </c>
    </row>
    <row r="27" spans="1:18" ht="19.5" customHeight="1">
      <c r="A27" s="280" t="s">
        <v>154</v>
      </c>
      <c r="B27" s="248"/>
      <c r="C27" s="33">
        <v>2143</v>
      </c>
      <c r="D27" s="252">
        <v>1091</v>
      </c>
      <c r="E27" s="253"/>
      <c r="F27" s="35">
        <v>1052</v>
      </c>
      <c r="G27" s="33">
        <v>1886</v>
      </c>
      <c r="H27" s="252">
        <v>1016</v>
      </c>
      <c r="I27" s="253"/>
      <c r="J27" s="34">
        <v>870</v>
      </c>
      <c r="K27" s="33">
        <v>1691</v>
      </c>
      <c r="L27" s="268">
        <v>863</v>
      </c>
      <c r="M27" s="268"/>
      <c r="N27" s="19">
        <v>828</v>
      </c>
      <c r="O27" s="33">
        <f>P27+R27</f>
        <v>1509</v>
      </c>
      <c r="P27" s="268">
        <v>787</v>
      </c>
      <c r="Q27" s="268"/>
      <c r="R27" s="19">
        <v>722</v>
      </c>
    </row>
    <row r="28" spans="1:18" ht="19.5" customHeight="1">
      <c r="A28" s="280" t="s">
        <v>313</v>
      </c>
      <c r="B28" s="248"/>
      <c r="C28" s="33">
        <v>2620</v>
      </c>
      <c r="D28" s="252">
        <v>1371</v>
      </c>
      <c r="E28" s="253"/>
      <c r="F28" s="35">
        <v>1249</v>
      </c>
      <c r="G28" s="33">
        <v>2180</v>
      </c>
      <c r="H28" s="252">
        <v>1124</v>
      </c>
      <c r="I28" s="253"/>
      <c r="J28" s="34">
        <v>1056</v>
      </c>
      <c r="K28" s="33">
        <v>1943</v>
      </c>
      <c r="L28" s="268">
        <v>1039</v>
      </c>
      <c r="M28" s="268"/>
      <c r="N28" s="19">
        <v>904</v>
      </c>
      <c r="O28" s="33">
        <f aca="true" t="shared" si="0" ref="O28:O43">P28+R28</f>
        <v>1698</v>
      </c>
      <c r="P28" s="268">
        <v>860</v>
      </c>
      <c r="Q28" s="268"/>
      <c r="R28" s="19">
        <v>838</v>
      </c>
    </row>
    <row r="29" spans="1:18" ht="19.5" customHeight="1">
      <c r="A29" s="280" t="s">
        <v>314</v>
      </c>
      <c r="B29" s="248"/>
      <c r="C29" s="33">
        <v>3292</v>
      </c>
      <c r="D29" s="252">
        <v>1666</v>
      </c>
      <c r="E29" s="253"/>
      <c r="F29" s="35">
        <v>1626</v>
      </c>
      <c r="G29" s="33">
        <v>2572</v>
      </c>
      <c r="H29" s="252">
        <v>1346</v>
      </c>
      <c r="I29" s="253"/>
      <c r="J29" s="34">
        <v>1226</v>
      </c>
      <c r="K29" s="33">
        <v>2143</v>
      </c>
      <c r="L29" s="268">
        <v>1101</v>
      </c>
      <c r="M29" s="268"/>
      <c r="N29" s="19">
        <v>1042</v>
      </c>
      <c r="O29" s="33">
        <f t="shared" si="0"/>
        <v>1949</v>
      </c>
      <c r="P29" s="268">
        <v>1051</v>
      </c>
      <c r="Q29" s="268"/>
      <c r="R29" s="19">
        <v>898</v>
      </c>
    </row>
    <row r="30" spans="1:18" ht="19.5" customHeight="1">
      <c r="A30" s="280" t="s">
        <v>315</v>
      </c>
      <c r="B30" s="248"/>
      <c r="C30" s="33">
        <v>3414</v>
      </c>
      <c r="D30" s="252">
        <v>1731</v>
      </c>
      <c r="E30" s="253"/>
      <c r="F30" s="35">
        <v>1683</v>
      </c>
      <c r="G30" s="33">
        <v>2923</v>
      </c>
      <c r="H30" s="252">
        <v>1455</v>
      </c>
      <c r="I30" s="253"/>
      <c r="J30" s="34">
        <v>1468</v>
      </c>
      <c r="K30" s="33">
        <v>2366</v>
      </c>
      <c r="L30" s="268">
        <v>1239</v>
      </c>
      <c r="M30" s="268"/>
      <c r="N30" s="19">
        <v>1127</v>
      </c>
      <c r="O30" s="33">
        <f t="shared" si="0"/>
        <v>1919</v>
      </c>
      <c r="P30" s="268">
        <v>980</v>
      </c>
      <c r="Q30" s="268"/>
      <c r="R30" s="19">
        <v>939</v>
      </c>
    </row>
    <row r="31" spans="1:18" ht="19.5" customHeight="1">
      <c r="A31" s="280" t="s">
        <v>316</v>
      </c>
      <c r="B31" s="248"/>
      <c r="C31" s="33">
        <v>2746</v>
      </c>
      <c r="D31" s="252">
        <v>1315</v>
      </c>
      <c r="E31" s="253"/>
      <c r="F31" s="35">
        <v>1431</v>
      </c>
      <c r="G31" s="33">
        <v>2704</v>
      </c>
      <c r="H31" s="252">
        <v>1339</v>
      </c>
      <c r="I31" s="253"/>
      <c r="J31" s="34">
        <v>1365</v>
      </c>
      <c r="K31" s="33">
        <v>2345</v>
      </c>
      <c r="L31" s="268">
        <v>1128</v>
      </c>
      <c r="M31" s="268"/>
      <c r="N31" s="19">
        <v>1217</v>
      </c>
      <c r="O31" s="33">
        <f t="shared" si="0"/>
        <v>1799</v>
      </c>
      <c r="P31" s="268">
        <v>916</v>
      </c>
      <c r="Q31" s="268"/>
      <c r="R31" s="19">
        <v>883</v>
      </c>
    </row>
    <row r="32" spans="1:18" ht="19.5" customHeight="1">
      <c r="A32" s="280" t="s">
        <v>317</v>
      </c>
      <c r="B32" s="248"/>
      <c r="C32" s="33">
        <v>2209</v>
      </c>
      <c r="D32" s="252">
        <v>1074</v>
      </c>
      <c r="E32" s="253"/>
      <c r="F32" s="35">
        <v>1135</v>
      </c>
      <c r="G32" s="33">
        <v>2657</v>
      </c>
      <c r="H32" s="252">
        <v>1295</v>
      </c>
      <c r="I32" s="253"/>
      <c r="J32" s="34">
        <v>1362</v>
      </c>
      <c r="K32" s="33">
        <v>2458</v>
      </c>
      <c r="L32" s="268">
        <v>1221</v>
      </c>
      <c r="M32" s="268"/>
      <c r="N32" s="19">
        <v>1237</v>
      </c>
      <c r="O32" s="33">
        <f t="shared" si="0"/>
        <v>1999</v>
      </c>
      <c r="P32" s="268">
        <v>996</v>
      </c>
      <c r="Q32" s="268"/>
      <c r="R32" s="19">
        <v>1003</v>
      </c>
    </row>
    <row r="33" spans="1:18" ht="19.5" customHeight="1">
      <c r="A33" s="280" t="s">
        <v>318</v>
      </c>
      <c r="B33" s="248"/>
      <c r="C33" s="33">
        <v>2334</v>
      </c>
      <c r="D33" s="252">
        <v>1129</v>
      </c>
      <c r="E33" s="253"/>
      <c r="F33" s="35">
        <v>1205</v>
      </c>
      <c r="G33" s="33">
        <v>2027</v>
      </c>
      <c r="H33" s="252">
        <v>989</v>
      </c>
      <c r="I33" s="253"/>
      <c r="J33" s="34">
        <v>1038</v>
      </c>
      <c r="K33" s="33">
        <v>2435</v>
      </c>
      <c r="L33" s="268">
        <v>1185</v>
      </c>
      <c r="M33" s="268"/>
      <c r="N33" s="19">
        <v>1250</v>
      </c>
      <c r="O33" s="33">
        <f t="shared" si="0"/>
        <v>2172</v>
      </c>
      <c r="P33" s="268">
        <v>1082</v>
      </c>
      <c r="Q33" s="268"/>
      <c r="R33" s="19">
        <v>1090</v>
      </c>
    </row>
    <row r="34" spans="1:18" ht="19.5" customHeight="1">
      <c r="A34" s="280" t="s">
        <v>319</v>
      </c>
      <c r="B34" s="248"/>
      <c r="C34" s="33">
        <v>2824</v>
      </c>
      <c r="D34" s="252">
        <v>1324</v>
      </c>
      <c r="E34" s="253"/>
      <c r="F34" s="35">
        <v>1500</v>
      </c>
      <c r="G34" s="33">
        <v>2218</v>
      </c>
      <c r="H34" s="252">
        <v>1060</v>
      </c>
      <c r="I34" s="253"/>
      <c r="J34" s="34">
        <v>1158</v>
      </c>
      <c r="K34" s="33">
        <v>1933</v>
      </c>
      <c r="L34" s="268">
        <v>930</v>
      </c>
      <c r="M34" s="268"/>
      <c r="N34" s="19">
        <v>1003</v>
      </c>
      <c r="O34" s="33">
        <f t="shared" si="0"/>
        <v>2293</v>
      </c>
      <c r="P34" s="268">
        <v>1121</v>
      </c>
      <c r="Q34" s="268"/>
      <c r="R34" s="19">
        <v>1172</v>
      </c>
    </row>
    <row r="35" spans="1:18" ht="19.5" customHeight="1">
      <c r="A35" s="280" t="s">
        <v>320</v>
      </c>
      <c r="B35" s="248"/>
      <c r="C35" s="33">
        <v>3850</v>
      </c>
      <c r="D35" s="252">
        <v>1857</v>
      </c>
      <c r="E35" s="253"/>
      <c r="F35" s="35">
        <v>1993</v>
      </c>
      <c r="G35" s="33">
        <v>2838</v>
      </c>
      <c r="H35" s="252">
        <v>1352</v>
      </c>
      <c r="I35" s="253"/>
      <c r="J35" s="34">
        <v>1486</v>
      </c>
      <c r="K35" s="33">
        <v>2174</v>
      </c>
      <c r="L35" s="268">
        <v>1027</v>
      </c>
      <c r="M35" s="268"/>
      <c r="N35" s="19">
        <v>1147</v>
      </c>
      <c r="O35" s="33">
        <f t="shared" si="0"/>
        <v>1893</v>
      </c>
      <c r="P35" s="268">
        <v>922</v>
      </c>
      <c r="Q35" s="268"/>
      <c r="R35" s="19">
        <v>971</v>
      </c>
    </row>
    <row r="36" spans="1:18" ht="19.5" customHeight="1">
      <c r="A36" s="280" t="s">
        <v>321</v>
      </c>
      <c r="B36" s="248"/>
      <c r="C36" s="33">
        <v>4173</v>
      </c>
      <c r="D36" s="252">
        <v>2072</v>
      </c>
      <c r="E36" s="253"/>
      <c r="F36" s="35">
        <v>2101</v>
      </c>
      <c r="G36" s="33">
        <v>3778</v>
      </c>
      <c r="H36" s="252">
        <v>1827</v>
      </c>
      <c r="I36" s="253"/>
      <c r="J36" s="34">
        <v>1951</v>
      </c>
      <c r="K36" s="33">
        <v>2700</v>
      </c>
      <c r="L36" s="268">
        <v>1266</v>
      </c>
      <c r="M36" s="268"/>
      <c r="N36" s="19">
        <v>1434</v>
      </c>
      <c r="O36" s="33">
        <f t="shared" si="0"/>
        <v>2077</v>
      </c>
      <c r="P36" s="268">
        <v>984</v>
      </c>
      <c r="Q36" s="268"/>
      <c r="R36" s="19">
        <v>1093</v>
      </c>
    </row>
    <row r="37" spans="1:18" ht="19.5" customHeight="1">
      <c r="A37" s="280" t="s">
        <v>322</v>
      </c>
      <c r="B37" s="248"/>
      <c r="C37" s="33">
        <v>3023</v>
      </c>
      <c r="D37" s="252">
        <v>1351</v>
      </c>
      <c r="E37" s="253"/>
      <c r="F37" s="35">
        <v>1672</v>
      </c>
      <c r="G37" s="33">
        <v>4139</v>
      </c>
      <c r="H37" s="252">
        <v>2036</v>
      </c>
      <c r="I37" s="253"/>
      <c r="J37" s="34">
        <v>2103</v>
      </c>
      <c r="K37" s="33">
        <v>3756</v>
      </c>
      <c r="L37" s="268">
        <v>1820</v>
      </c>
      <c r="M37" s="268"/>
      <c r="N37" s="19">
        <v>1936</v>
      </c>
      <c r="O37" s="33">
        <f t="shared" si="0"/>
        <v>2663</v>
      </c>
      <c r="P37" s="268">
        <v>1251</v>
      </c>
      <c r="Q37" s="268"/>
      <c r="R37" s="19">
        <v>1412</v>
      </c>
    </row>
    <row r="38" spans="1:18" ht="19.5" customHeight="1">
      <c r="A38" s="280" t="s">
        <v>323</v>
      </c>
      <c r="B38" s="248"/>
      <c r="C38" s="33">
        <v>3192</v>
      </c>
      <c r="D38" s="252">
        <v>1382</v>
      </c>
      <c r="E38" s="253"/>
      <c r="F38" s="35">
        <v>1810</v>
      </c>
      <c r="G38" s="33">
        <v>2982</v>
      </c>
      <c r="H38" s="252">
        <v>1343</v>
      </c>
      <c r="I38" s="253"/>
      <c r="J38" s="34">
        <v>1639</v>
      </c>
      <c r="K38" s="33">
        <v>4038</v>
      </c>
      <c r="L38" s="268">
        <v>1951</v>
      </c>
      <c r="M38" s="268"/>
      <c r="N38" s="19">
        <v>2087</v>
      </c>
      <c r="O38" s="33">
        <f t="shared" si="0"/>
        <v>3721</v>
      </c>
      <c r="P38" s="268">
        <v>1801</v>
      </c>
      <c r="Q38" s="268"/>
      <c r="R38" s="19">
        <v>1920</v>
      </c>
    </row>
    <row r="39" spans="1:18" ht="19.5" customHeight="1">
      <c r="A39" s="280" t="s">
        <v>324</v>
      </c>
      <c r="B39" s="248"/>
      <c r="C39" s="33">
        <v>3518</v>
      </c>
      <c r="D39" s="252">
        <v>1565</v>
      </c>
      <c r="E39" s="253"/>
      <c r="F39" s="35">
        <v>1953</v>
      </c>
      <c r="G39" s="33">
        <v>3155</v>
      </c>
      <c r="H39" s="252">
        <v>1345</v>
      </c>
      <c r="I39" s="253"/>
      <c r="J39" s="34">
        <v>1810</v>
      </c>
      <c r="K39" s="33">
        <v>2972</v>
      </c>
      <c r="L39" s="268">
        <v>1332</v>
      </c>
      <c r="M39" s="268"/>
      <c r="N39" s="19">
        <v>1640</v>
      </c>
      <c r="O39" s="33">
        <f t="shared" si="0"/>
        <v>3984</v>
      </c>
      <c r="P39" s="268">
        <v>1931</v>
      </c>
      <c r="Q39" s="268"/>
      <c r="R39" s="19">
        <v>2053</v>
      </c>
    </row>
    <row r="40" spans="1:18" ht="19.5" customHeight="1">
      <c r="A40" s="280" t="s">
        <v>325</v>
      </c>
      <c r="B40" s="248"/>
      <c r="C40" s="33">
        <v>3574</v>
      </c>
      <c r="D40" s="252">
        <v>1541</v>
      </c>
      <c r="E40" s="253"/>
      <c r="F40" s="35">
        <v>2033</v>
      </c>
      <c r="G40" s="20">
        <v>3353</v>
      </c>
      <c r="H40" s="252">
        <v>1445</v>
      </c>
      <c r="I40" s="253"/>
      <c r="J40" s="34">
        <v>1908</v>
      </c>
      <c r="K40" s="33">
        <v>3030</v>
      </c>
      <c r="L40" s="268">
        <v>1278</v>
      </c>
      <c r="M40" s="268"/>
      <c r="N40" s="19">
        <v>1752</v>
      </c>
      <c r="O40" s="33">
        <f t="shared" si="0"/>
        <v>2831</v>
      </c>
      <c r="P40" s="268">
        <v>1227</v>
      </c>
      <c r="Q40" s="268"/>
      <c r="R40" s="19">
        <v>1604</v>
      </c>
    </row>
    <row r="41" spans="1:18" ht="19.5" customHeight="1">
      <c r="A41" s="280" t="s">
        <v>155</v>
      </c>
      <c r="B41" s="248"/>
      <c r="C41" s="33">
        <v>7892</v>
      </c>
      <c r="D41" s="252">
        <v>2737</v>
      </c>
      <c r="E41" s="253"/>
      <c r="F41" s="35">
        <v>5155</v>
      </c>
      <c r="G41" s="20">
        <v>8887</v>
      </c>
      <c r="H41" s="252">
        <v>3128</v>
      </c>
      <c r="I41" s="253"/>
      <c r="J41" s="34">
        <v>5759</v>
      </c>
      <c r="K41" s="33">
        <v>9850</v>
      </c>
      <c r="L41" s="268">
        <v>3465</v>
      </c>
      <c r="M41" s="268"/>
      <c r="N41" s="19">
        <v>6385</v>
      </c>
      <c r="O41" s="33">
        <f t="shared" si="0"/>
        <v>10079</v>
      </c>
      <c r="P41" s="268">
        <v>3490</v>
      </c>
      <c r="Q41" s="268"/>
      <c r="R41" s="19">
        <v>6589</v>
      </c>
    </row>
    <row r="42" spans="1:18" ht="19.5" customHeight="1">
      <c r="A42" s="280" t="s">
        <v>156</v>
      </c>
      <c r="B42" s="248"/>
      <c r="C42" s="33" t="s">
        <v>157</v>
      </c>
      <c r="D42" s="252" t="s">
        <v>157</v>
      </c>
      <c r="E42" s="253"/>
      <c r="F42" s="35" t="s">
        <v>157</v>
      </c>
      <c r="G42" s="20">
        <v>79</v>
      </c>
      <c r="H42" s="252">
        <v>33</v>
      </c>
      <c r="I42" s="253"/>
      <c r="J42" s="34">
        <v>46</v>
      </c>
      <c r="K42" s="33">
        <v>95</v>
      </c>
      <c r="L42" s="268">
        <v>57</v>
      </c>
      <c r="M42" s="268"/>
      <c r="N42" s="19">
        <v>38</v>
      </c>
      <c r="O42" s="33">
        <f t="shared" si="0"/>
        <v>3</v>
      </c>
      <c r="P42" s="268">
        <v>1</v>
      </c>
      <c r="Q42" s="268"/>
      <c r="R42" s="19">
        <v>2</v>
      </c>
    </row>
    <row r="43" spans="1:18" ht="19.5" customHeight="1">
      <c r="A43" s="280" t="s">
        <v>158</v>
      </c>
      <c r="B43" s="248"/>
      <c r="C43" s="33">
        <v>50804</v>
      </c>
      <c r="D43" s="252">
        <v>23206</v>
      </c>
      <c r="E43" s="285"/>
      <c r="F43" s="35">
        <v>27598</v>
      </c>
      <c r="G43" s="20">
        <v>48378</v>
      </c>
      <c r="H43" s="252">
        <v>22133</v>
      </c>
      <c r="I43" s="285"/>
      <c r="J43" s="34">
        <v>26245</v>
      </c>
      <c r="K43" s="33">
        <v>45929</v>
      </c>
      <c r="L43" s="268">
        <v>20902</v>
      </c>
      <c r="M43" s="268">
        <v>0</v>
      </c>
      <c r="N43" s="19">
        <v>25027</v>
      </c>
      <c r="O43" s="33">
        <f t="shared" si="0"/>
        <v>42589</v>
      </c>
      <c r="P43" s="268">
        <f>SUM(P27:P42)</f>
        <v>19400</v>
      </c>
      <c r="Q43" s="268">
        <v>0</v>
      </c>
      <c r="R43" s="19">
        <f>SUM(R27:R42)</f>
        <v>23189</v>
      </c>
    </row>
    <row r="44" spans="1:18" ht="21" customHeight="1">
      <c r="A44" s="36"/>
      <c r="B44" s="36"/>
      <c r="C44" s="25"/>
      <c r="D44" s="37"/>
      <c r="E44" s="37"/>
      <c r="F44" s="25"/>
      <c r="G44" s="25"/>
      <c r="H44" s="37"/>
      <c r="I44" s="37"/>
      <c r="J44" s="25"/>
      <c r="K44" s="25"/>
      <c r="L44" s="37"/>
      <c r="M44" s="37"/>
      <c r="N44" s="274" t="s">
        <v>328</v>
      </c>
      <c r="O44" s="274"/>
      <c r="P44" s="274"/>
      <c r="Q44" s="274"/>
      <c r="R44" s="274"/>
    </row>
    <row r="45" spans="1:2" ht="12">
      <c r="A45" s="38"/>
      <c r="B45" s="39"/>
    </row>
    <row r="46" spans="1:2" ht="12">
      <c r="A46" s="38"/>
      <c r="B46" s="39"/>
    </row>
    <row r="47" spans="1:2" ht="12">
      <c r="A47" s="38"/>
      <c r="B47" s="39"/>
    </row>
    <row r="48" spans="1:2" ht="12">
      <c r="A48" s="38"/>
      <c r="B48" s="39"/>
    </row>
    <row r="49" spans="1:2" ht="12">
      <c r="A49" s="38"/>
      <c r="B49" s="39"/>
    </row>
    <row r="50" spans="1:2" ht="12">
      <c r="A50" s="38"/>
      <c r="B50" s="39"/>
    </row>
    <row r="51" spans="1:2" ht="12">
      <c r="A51" s="38"/>
      <c r="B51" s="39"/>
    </row>
    <row r="52" spans="1:2" ht="12">
      <c r="A52" s="38"/>
      <c r="B52" s="39"/>
    </row>
    <row r="53" spans="1:2" ht="12">
      <c r="A53" s="38"/>
      <c r="B53" s="39"/>
    </row>
    <row r="54" spans="1:2" ht="12">
      <c r="A54" s="38"/>
      <c r="B54" s="39"/>
    </row>
    <row r="55" spans="1:2" ht="12">
      <c r="A55" s="38"/>
      <c r="B55" s="39"/>
    </row>
    <row r="56" spans="1:2" ht="12">
      <c r="A56" s="38"/>
      <c r="B56" s="39"/>
    </row>
    <row r="57" spans="1:2" ht="12">
      <c r="A57" s="38"/>
      <c r="B57" s="39"/>
    </row>
    <row r="58" spans="1:2" ht="12">
      <c r="A58" s="38"/>
      <c r="B58" s="39"/>
    </row>
    <row r="59" spans="1:2" ht="12">
      <c r="A59" s="38"/>
      <c r="B59" s="39"/>
    </row>
    <row r="60" spans="1:2" ht="12">
      <c r="A60" s="38"/>
      <c r="B60" s="39"/>
    </row>
    <row r="61" spans="1:2" ht="12">
      <c r="A61" s="38"/>
      <c r="B61" s="39"/>
    </row>
    <row r="62" spans="1:2" ht="12">
      <c r="A62" s="38"/>
      <c r="B62" s="39"/>
    </row>
    <row r="63" spans="1:2" ht="12">
      <c r="A63" s="38"/>
      <c r="B63" s="39"/>
    </row>
    <row r="64" spans="1:2" ht="12">
      <c r="A64" s="38"/>
      <c r="B64" s="39"/>
    </row>
    <row r="65" spans="1:2" ht="12">
      <c r="A65" s="38"/>
      <c r="B65" s="39"/>
    </row>
    <row r="66" spans="1:2" ht="12">
      <c r="A66" s="38"/>
      <c r="B66" s="39"/>
    </row>
    <row r="67" spans="1:2" ht="12">
      <c r="A67" s="38"/>
      <c r="B67" s="39"/>
    </row>
    <row r="68" spans="1:2" ht="12">
      <c r="A68" s="38"/>
      <c r="B68" s="39"/>
    </row>
    <row r="69" spans="1:2" ht="12">
      <c r="A69" s="38"/>
      <c r="B69" s="39"/>
    </row>
    <row r="70" spans="1:2" ht="12">
      <c r="A70" s="38"/>
      <c r="B70" s="39"/>
    </row>
  </sheetData>
  <sheetProtection/>
  <mergeCells count="210">
    <mergeCell ref="V20:AL20"/>
    <mergeCell ref="A19:Q19"/>
    <mergeCell ref="A20:Q20"/>
    <mergeCell ref="A18:R18"/>
    <mergeCell ref="L29:M29"/>
    <mergeCell ref="H28:I28"/>
    <mergeCell ref="L28:M28"/>
    <mergeCell ref="L27:M27"/>
    <mergeCell ref="H27:I27"/>
    <mergeCell ref="H29:I29"/>
    <mergeCell ref="A39:B39"/>
    <mergeCell ref="L31:M31"/>
    <mergeCell ref="L30:M30"/>
    <mergeCell ref="N44:R44"/>
    <mergeCell ref="A42:B42"/>
    <mergeCell ref="P43:Q43"/>
    <mergeCell ref="L43:M43"/>
    <mergeCell ref="H42:I42"/>
    <mergeCell ref="L42:M42"/>
    <mergeCell ref="A43:B43"/>
    <mergeCell ref="A40:B40"/>
    <mergeCell ref="D40:E40"/>
    <mergeCell ref="D41:E41"/>
    <mergeCell ref="L40:M40"/>
    <mergeCell ref="A41:B41"/>
    <mergeCell ref="H41:I41"/>
    <mergeCell ref="L41:M41"/>
    <mergeCell ref="H40:I40"/>
    <mergeCell ref="D39:E39"/>
    <mergeCell ref="H39:I39"/>
    <mergeCell ref="H43:I43"/>
    <mergeCell ref="D42:E42"/>
    <mergeCell ref="L38:M38"/>
    <mergeCell ref="D38:E38"/>
    <mergeCell ref="L39:M39"/>
    <mergeCell ref="D43:E43"/>
    <mergeCell ref="A37:B37"/>
    <mergeCell ref="D37:E37"/>
    <mergeCell ref="H37:I37"/>
    <mergeCell ref="L37:M37"/>
    <mergeCell ref="H38:I38"/>
    <mergeCell ref="A38:B38"/>
    <mergeCell ref="D36:E36"/>
    <mergeCell ref="H36:I36"/>
    <mergeCell ref="A36:B36"/>
    <mergeCell ref="L36:M36"/>
    <mergeCell ref="L34:M34"/>
    <mergeCell ref="A35:B35"/>
    <mergeCell ref="D35:E35"/>
    <mergeCell ref="H35:I35"/>
    <mergeCell ref="L35:M35"/>
    <mergeCell ref="D34:E34"/>
    <mergeCell ref="H34:I34"/>
    <mergeCell ref="A34:B34"/>
    <mergeCell ref="L32:M32"/>
    <mergeCell ref="A33:B33"/>
    <mergeCell ref="D33:E33"/>
    <mergeCell ref="H33:I33"/>
    <mergeCell ref="L33:M33"/>
    <mergeCell ref="D32:E32"/>
    <mergeCell ref="H32:I32"/>
    <mergeCell ref="A32:B32"/>
    <mergeCell ref="A31:B31"/>
    <mergeCell ref="D31:E31"/>
    <mergeCell ref="H31:I31"/>
    <mergeCell ref="D30:E30"/>
    <mergeCell ref="A30:B30"/>
    <mergeCell ref="H30:I30"/>
    <mergeCell ref="D26:E26"/>
    <mergeCell ref="C25:F25"/>
    <mergeCell ref="A29:B29"/>
    <mergeCell ref="D27:E27"/>
    <mergeCell ref="D28:E28"/>
    <mergeCell ref="D29:E29"/>
    <mergeCell ref="A28:B28"/>
    <mergeCell ref="A27:B27"/>
    <mergeCell ref="A25:B26"/>
    <mergeCell ref="K9:L9"/>
    <mergeCell ref="I9:J9"/>
    <mergeCell ref="K12:L12"/>
    <mergeCell ref="G15:H15"/>
    <mergeCell ref="I15:J15"/>
    <mergeCell ref="I13:J13"/>
    <mergeCell ref="K13:L13"/>
    <mergeCell ref="I8:J8"/>
    <mergeCell ref="G9:H9"/>
    <mergeCell ref="I11:J11"/>
    <mergeCell ref="G12:H12"/>
    <mergeCell ref="I12:J12"/>
    <mergeCell ref="H26:I26"/>
    <mergeCell ref="G25:J25"/>
    <mergeCell ref="G8:H8"/>
    <mergeCell ref="A17:Q17"/>
    <mergeCell ref="M15:N15"/>
    <mergeCell ref="G7:H7"/>
    <mergeCell ref="M4:N4"/>
    <mergeCell ref="I4:J4"/>
    <mergeCell ref="K4:L4"/>
    <mergeCell ref="K5:L5"/>
    <mergeCell ref="M5:N5"/>
    <mergeCell ref="I7:J7"/>
    <mergeCell ref="I5:J5"/>
    <mergeCell ref="G6:H6"/>
    <mergeCell ref="K6:L6"/>
    <mergeCell ref="K7:L7"/>
    <mergeCell ref="M7:N7"/>
    <mergeCell ref="M8:N8"/>
    <mergeCell ref="K8:L8"/>
    <mergeCell ref="C12:D12"/>
    <mergeCell ref="G11:H11"/>
    <mergeCell ref="K11:L11"/>
    <mergeCell ref="M9:N9"/>
    <mergeCell ref="M12:N12"/>
    <mergeCell ref="M11:N11"/>
    <mergeCell ref="M10:N10"/>
    <mergeCell ref="I10:J10"/>
    <mergeCell ref="G10:H10"/>
    <mergeCell ref="G14:H14"/>
    <mergeCell ref="G13:H13"/>
    <mergeCell ref="I14:J14"/>
    <mergeCell ref="K14:L14"/>
    <mergeCell ref="M14:N14"/>
    <mergeCell ref="Q3:R3"/>
    <mergeCell ref="E12:F12"/>
    <mergeCell ref="L26:M26"/>
    <mergeCell ref="K25:N25"/>
    <mergeCell ref="M13:N13"/>
    <mergeCell ref="O13:P13"/>
    <mergeCell ref="O14:P14"/>
    <mergeCell ref="L16:R16"/>
    <mergeCell ref="K15:L15"/>
    <mergeCell ref="Q15:R15"/>
    <mergeCell ref="O6:P6"/>
    <mergeCell ref="Q13:R13"/>
    <mergeCell ref="Q14:R14"/>
    <mergeCell ref="I3:J3"/>
    <mergeCell ref="K3:L3"/>
    <mergeCell ref="I6:J6"/>
    <mergeCell ref="O7:P7"/>
    <mergeCell ref="O8:P8"/>
    <mergeCell ref="O11:P11"/>
    <mergeCell ref="Q11:R11"/>
    <mergeCell ref="G3:H3"/>
    <mergeCell ref="E4:F4"/>
    <mergeCell ref="G4:H4"/>
    <mergeCell ref="E5:F5"/>
    <mergeCell ref="G5:H5"/>
    <mergeCell ref="M6:N6"/>
    <mergeCell ref="P42:Q42"/>
    <mergeCell ref="P35:Q35"/>
    <mergeCell ref="P36:Q36"/>
    <mergeCell ref="P37:Q37"/>
    <mergeCell ref="P38:Q38"/>
    <mergeCell ref="P39:Q39"/>
    <mergeCell ref="P40:Q40"/>
    <mergeCell ref="P41:Q41"/>
    <mergeCell ref="P28:Q28"/>
    <mergeCell ref="P29:Q29"/>
    <mergeCell ref="P30:Q30"/>
    <mergeCell ref="O9:P9"/>
    <mergeCell ref="O10:P10"/>
    <mergeCell ref="O25:R25"/>
    <mergeCell ref="Q10:R10"/>
    <mergeCell ref="O12:P12"/>
    <mergeCell ref="P26:Q26"/>
    <mergeCell ref="O15:P15"/>
    <mergeCell ref="P31:Q31"/>
    <mergeCell ref="P32:Q32"/>
    <mergeCell ref="P33:Q33"/>
    <mergeCell ref="P34:Q34"/>
    <mergeCell ref="Q5:R5"/>
    <mergeCell ref="Q6:R6"/>
    <mergeCell ref="P27:Q27"/>
    <mergeCell ref="Q7:R7"/>
    <mergeCell ref="Q8:R8"/>
    <mergeCell ref="Q9:R9"/>
    <mergeCell ref="O3:P3"/>
    <mergeCell ref="O4:P4"/>
    <mergeCell ref="O5:P5"/>
    <mergeCell ref="M3:N3"/>
    <mergeCell ref="Q12:R12"/>
    <mergeCell ref="E7:F7"/>
    <mergeCell ref="K10:L10"/>
    <mergeCell ref="Q4:R4"/>
    <mergeCell ref="E6:F6"/>
    <mergeCell ref="E3:F3"/>
    <mergeCell ref="C10:D10"/>
    <mergeCell ref="E10:F10"/>
    <mergeCell ref="C9:D9"/>
    <mergeCell ref="E9:F9"/>
    <mergeCell ref="E8:F8"/>
    <mergeCell ref="C7:D7"/>
    <mergeCell ref="C8:D8"/>
    <mergeCell ref="C13:D13"/>
    <mergeCell ref="C14:D14"/>
    <mergeCell ref="E13:F13"/>
    <mergeCell ref="C15:D15"/>
    <mergeCell ref="C11:D11"/>
    <mergeCell ref="E11:F11"/>
    <mergeCell ref="E15:F15"/>
    <mergeCell ref="E14:F14"/>
    <mergeCell ref="A7:B7"/>
    <mergeCell ref="A3:B3"/>
    <mergeCell ref="A4:B4"/>
    <mergeCell ref="A5:B5"/>
    <mergeCell ref="A6:B6"/>
    <mergeCell ref="C4:D4"/>
    <mergeCell ref="C5:D5"/>
    <mergeCell ref="C3:D3"/>
    <mergeCell ref="C6:D6"/>
  </mergeCells>
  <printOptions/>
  <pageMargins left="0.7874015748031497" right="0.3937007874015748" top="0.5905511811023623" bottom="0.5905511811023623" header="0.31496062992125984" footer="0.5118110236220472"/>
  <pageSetup horizontalDpi="600" verticalDpi="600" orientation="portrait" paperSize="9" r:id="rId1"/>
  <headerFooter alignWithMargins="0">
    <oddHeader>&amp;R&amp;"ＭＳ Ｐ明朝,標準"&amp;8第２章　人口</oddHeader>
    <oddFooter>&amp;C&amp;"ＭＳ 明朝,標準"－9－</oddFooter>
  </headerFooter>
</worksheet>
</file>

<file path=xl/worksheets/sheet7.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A1">
      <selection activeCell="A1" sqref="A1"/>
    </sheetView>
  </sheetViews>
  <sheetFormatPr defaultColWidth="8.875" defaultRowHeight="13.5"/>
  <cols>
    <col min="1" max="1" width="2.75390625" style="59" customWidth="1"/>
    <col min="2" max="2" width="2.75390625" style="5" customWidth="1"/>
    <col min="3" max="3" width="5.25390625" style="5" customWidth="1"/>
    <col min="4" max="5" width="6.75390625" style="5" customWidth="1"/>
    <col min="6" max="15" width="6.75390625" style="6" customWidth="1"/>
    <col min="16" max="16384" width="8.875" style="42" customWidth="1"/>
  </cols>
  <sheetData>
    <row r="1" spans="1:15" ht="21" customHeight="1">
      <c r="A1" s="41" t="s">
        <v>159</v>
      </c>
      <c r="B1" s="41"/>
      <c r="O1" s="18" t="s">
        <v>1</v>
      </c>
    </row>
    <row r="2" spans="1:15" ht="21" customHeight="1">
      <c r="A2" s="305"/>
      <c r="B2" s="306"/>
      <c r="C2" s="306"/>
      <c r="D2" s="306"/>
      <c r="E2" s="306"/>
      <c r="F2" s="324" t="s">
        <v>140</v>
      </c>
      <c r="G2" s="325"/>
      <c r="H2" s="325"/>
      <c r="I2" s="325"/>
      <c r="J2" s="325"/>
      <c r="K2" s="324" t="s">
        <v>243</v>
      </c>
      <c r="L2" s="325"/>
      <c r="M2" s="325"/>
      <c r="N2" s="325"/>
      <c r="O2" s="325"/>
    </row>
    <row r="3" spans="1:15" ht="21" customHeight="1">
      <c r="A3" s="307" t="s">
        <v>160</v>
      </c>
      <c r="B3" s="308"/>
      <c r="C3" s="308"/>
      <c r="D3" s="308"/>
      <c r="E3" s="308"/>
      <c r="F3" s="44" t="s">
        <v>161</v>
      </c>
      <c r="G3" s="45" t="s">
        <v>162</v>
      </c>
      <c r="H3" s="45" t="s">
        <v>163</v>
      </c>
      <c r="I3" s="311" t="s">
        <v>164</v>
      </c>
      <c r="J3" s="311"/>
      <c r="K3" s="44" t="s">
        <v>161</v>
      </c>
      <c r="L3" s="45" t="s">
        <v>162</v>
      </c>
      <c r="M3" s="45" t="s">
        <v>163</v>
      </c>
      <c r="N3" s="311" t="s">
        <v>164</v>
      </c>
      <c r="O3" s="311"/>
    </row>
    <row r="4" spans="1:15" ht="21" customHeight="1">
      <c r="A4" s="309"/>
      <c r="B4" s="310"/>
      <c r="C4" s="310"/>
      <c r="D4" s="310"/>
      <c r="E4" s="310"/>
      <c r="F4" s="46" t="s">
        <v>3</v>
      </c>
      <c r="G4" s="47" t="s">
        <v>165</v>
      </c>
      <c r="H4" s="47" t="s">
        <v>166</v>
      </c>
      <c r="I4" s="312" t="s">
        <v>167</v>
      </c>
      <c r="J4" s="312"/>
      <c r="K4" s="46" t="s">
        <v>3</v>
      </c>
      <c r="L4" s="47" t="s">
        <v>165</v>
      </c>
      <c r="M4" s="47" t="s">
        <v>166</v>
      </c>
      <c r="N4" s="312" t="s">
        <v>167</v>
      </c>
      <c r="O4" s="312"/>
    </row>
    <row r="5" spans="1:15" ht="21" customHeight="1">
      <c r="A5" s="315" t="s">
        <v>168</v>
      </c>
      <c r="B5" s="315"/>
      <c r="C5" s="315"/>
      <c r="D5" s="315"/>
      <c r="E5" s="316"/>
      <c r="F5" s="48">
        <v>17022</v>
      </c>
      <c r="G5" s="49">
        <v>44072</v>
      </c>
      <c r="H5" s="49">
        <v>43985</v>
      </c>
      <c r="I5" s="299">
        <v>2.584008929620491</v>
      </c>
      <c r="J5" s="303"/>
      <c r="K5" s="48">
        <v>16404</v>
      </c>
      <c r="L5" s="49">
        <v>40654</v>
      </c>
      <c r="M5" s="124" t="s">
        <v>157</v>
      </c>
      <c r="N5" s="299" t="s">
        <v>157</v>
      </c>
      <c r="O5" s="303"/>
    </row>
    <row r="6" spans="1:15" ht="21" customHeight="1">
      <c r="A6" s="321" t="s">
        <v>169</v>
      </c>
      <c r="B6" s="288" t="s">
        <v>170</v>
      </c>
      <c r="C6" s="317"/>
      <c r="D6" s="317"/>
      <c r="E6" s="317"/>
      <c r="F6" s="48">
        <v>12409</v>
      </c>
      <c r="G6" s="49">
        <v>39413</v>
      </c>
      <c r="H6" s="49">
        <v>39372</v>
      </c>
      <c r="I6" s="299">
        <v>3.172858409219115</v>
      </c>
      <c r="J6" s="303"/>
      <c r="K6" s="48">
        <f>K7+K12</f>
        <v>11579</v>
      </c>
      <c r="L6" s="49">
        <f>L7+L12</f>
        <v>35657</v>
      </c>
      <c r="M6" s="124" t="s">
        <v>157</v>
      </c>
      <c r="N6" s="299" t="s">
        <v>157</v>
      </c>
      <c r="O6" s="303"/>
    </row>
    <row r="7" spans="1:15" ht="21" customHeight="1">
      <c r="A7" s="322"/>
      <c r="B7" s="318" t="s">
        <v>171</v>
      </c>
      <c r="C7" s="313" t="s">
        <v>172</v>
      </c>
      <c r="D7" s="313"/>
      <c r="E7" s="314"/>
      <c r="F7" s="48">
        <v>9852</v>
      </c>
      <c r="G7" s="49">
        <v>27994</v>
      </c>
      <c r="H7" s="49">
        <v>27962</v>
      </c>
      <c r="I7" s="299">
        <v>2.8382054405196913</v>
      </c>
      <c r="J7" s="303"/>
      <c r="K7" s="48">
        <f>K8+K9+K10+K11</f>
        <v>9397</v>
      </c>
      <c r="L7" s="49">
        <f>L8+L9+L10+L11</f>
        <v>26306</v>
      </c>
      <c r="M7" s="124" t="s">
        <v>157</v>
      </c>
      <c r="N7" s="299" t="s">
        <v>157</v>
      </c>
      <c r="O7" s="303"/>
    </row>
    <row r="8" spans="1:15" ht="21" customHeight="1">
      <c r="A8" s="322"/>
      <c r="B8" s="319"/>
      <c r="C8" s="287" t="s">
        <v>173</v>
      </c>
      <c r="D8" s="287"/>
      <c r="E8" s="288"/>
      <c r="F8" s="10">
        <v>3266</v>
      </c>
      <c r="G8" s="11">
        <v>6540</v>
      </c>
      <c r="H8" s="11">
        <v>6532</v>
      </c>
      <c r="I8" s="299">
        <v>2</v>
      </c>
      <c r="J8" s="303"/>
      <c r="K8" s="10">
        <v>3215</v>
      </c>
      <c r="L8" s="49">
        <v>6430</v>
      </c>
      <c r="M8" s="124" t="s">
        <v>157</v>
      </c>
      <c r="N8" s="299" t="s">
        <v>157</v>
      </c>
      <c r="O8" s="303"/>
    </row>
    <row r="9" spans="1:15" ht="21" customHeight="1">
      <c r="A9" s="322"/>
      <c r="B9" s="319"/>
      <c r="C9" s="287" t="s">
        <v>174</v>
      </c>
      <c r="D9" s="287"/>
      <c r="E9" s="288"/>
      <c r="F9" s="10">
        <v>4295</v>
      </c>
      <c r="G9" s="11">
        <v>15872</v>
      </c>
      <c r="H9" s="11">
        <v>15864</v>
      </c>
      <c r="I9" s="299">
        <v>3.6935972060535507</v>
      </c>
      <c r="J9" s="303"/>
      <c r="K9" s="10">
        <v>3888</v>
      </c>
      <c r="L9" s="49">
        <v>14320</v>
      </c>
      <c r="M9" s="124" t="s">
        <v>157</v>
      </c>
      <c r="N9" s="299" t="s">
        <v>157</v>
      </c>
      <c r="O9" s="303"/>
    </row>
    <row r="10" spans="1:15" ht="21" customHeight="1">
      <c r="A10" s="322"/>
      <c r="B10" s="319"/>
      <c r="C10" s="287" t="s">
        <v>175</v>
      </c>
      <c r="D10" s="287"/>
      <c r="E10" s="288"/>
      <c r="F10" s="10">
        <v>293</v>
      </c>
      <c r="G10" s="11">
        <v>701</v>
      </c>
      <c r="H10" s="11">
        <v>692</v>
      </c>
      <c r="I10" s="299">
        <v>2.361774744027304</v>
      </c>
      <c r="J10" s="303"/>
      <c r="K10" s="10">
        <v>279</v>
      </c>
      <c r="L10" s="49">
        <v>648</v>
      </c>
      <c r="M10" s="124" t="s">
        <v>157</v>
      </c>
      <c r="N10" s="299" t="s">
        <v>157</v>
      </c>
      <c r="O10" s="303"/>
    </row>
    <row r="11" spans="1:15" ht="21" customHeight="1">
      <c r="A11" s="322"/>
      <c r="B11" s="320"/>
      <c r="C11" s="287" t="s">
        <v>176</v>
      </c>
      <c r="D11" s="287"/>
      <c r="E11" s="288"/>
      <c r="F11" s="10">
        <v>1998</v>
      </c>
      <c r="G11" s="11">
        <v>4881</v>
      </c>
      <c r="H11" s="11">
        <v>4874</v>
      </c>
      <c r="I11" s="299">
        <v>2.4394394394394396</v>
      </c>
      <c r="J11" s="303"/>
      <c r="K11" s="10">
        <v>2015</v>
      </c>
      <c r="L11" s="49">
        <v>4908</v>
      </c>
      <c r="M11" s="124" t="s">
        <v>157</v>
      </c>
      <c r="N11" s="299" t="s">
        <v>157</v>
      </c>
      <c r="O11" s="303"/>
    </row>
    <row r="12" spans="1:15" ht="21" customHeight="1">
      <c r="A12" s="322"/>
      <c r="B12" s="318" t="s">
        <v>177</v>
      </c>
      <c r="C12" s="288" t="s">
        <v>172</v>
      </c>
      <c r="D12" s="317"/>
      <c r="E12" s="317"/>
      <c r="F12" s="48">
        <v>2557</v>
      </c>
      <c r="G12" s="49">
        <v>11419</v>
      </c>
      <c r="H12" s="49">
        <v>11410</v>
      </c>
      <c r="I12" s="299">
        <v>4.462260461478295</v>
      </c>
      <c r="J12" s="303"/>
      <c r="K12" s="48">
        <f>K13+K14+K15+K16+K17+K18+K19+K20+K22+K21</f>
        <v>2182</v>
      </c>
      <c r="L12" s="49">
        <f>L13+L14+L15+L16+L17+L18+L19+L20+L22+L21</f>
        <v>9351</v>
      </c>
      <c r="M12" s="124" t="s">
        <v>157</v>
      </c>
      <c r="N12" s="299" t="s">
        <v>157</v>
      </c>
      <c r="O12" s="303"/>
    </row>
    <row r="13" spans="1:15" ht="21" customHeight="1">
      <c r="A13" s="322"/>
      <c r="B13" s="319"/>
      <c r="C13" s="289" t="s">
        <v>178</v>
      </c>
      <c r="D13" s="290"/>
      <c r="E13" s="290"/>
      <c r="F13" s="10">
        <v>77</v>
      </c>
      <c r="G13" s="11">
        <v>308</v>
      </c>
      <c r="H13" s="11">
        <v>308</v>
      </c>
      <c r="I13" s="299">
        <v>4</v>
      </c>
      <c r="J13" s="303"/>
      <c r="K13" s="10">
        <v>75</v>
      </c>
      <c r="L13" s="49">
        <v>300</v>
      </c>
      <c r="M13" s="124" t="s">
        <v>157</v>
      </c>
      <c r="N13" s="299" t="s">
        <v>157</v>
      </c>
      <c r="O13" s="303"/>
    </row>
    <row r="14" spans="1:15" ht="21" customHeight="1">
      <c r="A14" s="322"/>
      <c r="B14" s="319"/>
      <c r="C14" s="289" t="s">
        <v>179</v>
      </c>
      <c r="D14" s="290"/>
      <c r="E14" s="304"/>
      <c r="F14" s="10">
        <v>293</v>
      </c>
      <c r="G14" s="11">
        <v>879</v>
      </c>
      <c r="H14" s="11">
        <v>879</v>
      </c>
      <c r="I14" s="299">
        <v>3</v>
      </c>
      <c r="J14" s="303"/>
      <c r="K14" s="10">
        <v>304</v>
      </c>
      <c r="L14" s="49">
        <v>912</v>
      </c>
      <c r="M14" s="124" t="s">
        <v>157</v>
      </c>
      <c r="N14" s="299" t="s">
        <v>157</v>
      </c>
      <c r="O14" s="303"/>
    </row>
    <row r="15" spans="1:15" ht="21" customHeight="1">
      <c r="A15" s="322"/>
      <c r="B15" s="319"/>
      <c r="C15" s="294" t="s">
        <v>180</v>
      </c>
      <c r="D15" s="294"/>
      <c r="E15" s="291"/>
      <c r="F15" s="10">
        <v>387</v>
      </c>
      <c r="G15" s="11">
        <v>2331</v>
      </c>
      <c r="H15" s="11">
        <v>2330</v>
      </c>
      <c r="I15" s="299">
        <v>6.020671834625323</v>
      </c>
      <c r="J15" s="303"/>
      <c r="K15" s="10">
        <v>251</v>
      </c>
      <c r="L15" s="49">
        <v>1489</v>
      </c>
      <c r="M15" s="124" t="s">
        <v>157</v>
      </c>
      <c r="N15" s="299" t="s">
        <v>157</v>
      </c>
      <c r="O15" s="303"/>
    </row>
    <row r="16" spans="1:15" ht="21" customHeight="1">
      <c r="A16" s="322"/>
      <c r="B16" s="319"/>
      <c r="C16" s="294" t="s">
        <v>181</v>
      </c>
      <c r="D16" s="294"/>
      <c r="E16" s="291"/>
      <c r="F16" s="10">
        <v>767</v>
      </c>
      <c r="G16" s="11">
        <v>3673</v>
      </c>
      <c r="H16" s="11">
        <v>3672</v>
      </c>
      <c r="I16" s="299">
        <v>4.78748370273794</v>
      </c>
      <c r="J16" s="303"/>
      <c r="K16" s="10">
        <v>555</v>
      </c>
      <c r="L16" s="49">
        <v>2622</v>
      </c>
      <c r="M16" s="124" t="s">
        <v>157</v>
      </c>
      <c r="N16" s="299" t="s">
        <v>157</v>
      </c>
      <c r="O16" s="303"/>
    </row>
    <row r="17" spans="1:15" ht="21" customHeight="1">
      <c r="A17" s="322"/>
      <c r="B17" s="319"/>
      <c r="C17" s="289" t="s">
        <v>182</v>
      </c>
      <c r="D17" s="290"/>
      <c r="E17" s="304"/>
      <c r="F17" s="10">
        <v>93</v>
      </c>
      <c r="G17" s="11">
        <v>300</v>
      </c>
      <c r="H17" s="11">
        <v>300</v>
      </c>
      <c r="I17" s="299">
        <v>3.225806451612903</v>
      </c>
      <c r="J17" s="303"/>
      <c r="K17" s="10">
        <v>87</v>
      </c>
      <c r="L17" s="49">
        <v>295</v>
      </c>
      <c r="M17" s="124" t="s">
        <v>157</v>
      </c>
      <c r="N17" s="299" t="s">
        <v>157</v>
      </c>
      <c r="O17" s="303"/>
    </row>
    <row r="18" spans="1:15" ht="21" customHeight="1">
      <c r="A18" s="322"/>
      <c r="B18" s="319"/>
      <c r="C18" s="294" t="s">
        <v>183</v>
      </c>
      <c r="D18" s="294"/>
      <c r="E18" s="291"/>
      <c r="F18" s="10">
        <v>219</v>
      </c>
      <c r="G18" s="11">
        <v>1030</v>
      </c>
      <c r="H18" s="11">
        <v>1029</v>
      </c>
      <c r="I18" s="299">
        <v>4.698630136986301</v>
      </c>
      <c r="J18" s="303"/>
      <c r="K18" s="10">
        <v>211</v>
      </c>
      <c r="L18" s="49">
        <v>996</v>
      </c>
      <c r="M18" s="124" t="s">
        <v>157</v>
      </c>
      <c r="N18" s="299" t="s">
        <v>157</v>
      </c>
      <c r="O18" s="303"/>
    </row>
    <row r="19" spans="1:15" ht="21" customHeight="1">
      <c r="A19" s="322"/>
      <c r="B19" s="319"/>
      <c r="C19" s="294" t="s">
        <v>184</v>
      </c>
      <c r="D19" s="294"/>
      <c r="E19" s="291"/>
      <c r="F19" s="10">
        <v>54</v>
      </c>
      <c r="G19" s="11">
        <v>292</v>
      </c>
      <c r="H19" s="11">
        <v>292</v>
      </c>
      <c r="I19" s="299">
        <v>5.407407407407407</v>
      </c>
      <c r="J19" s="303"/>
      <c r="K19" s="10">
        <v>39</v>
      </c>
      <c r="L19" s="49">
        <v>216</v>
      </c>
      <c r="M19" s="124" t="s">
        <v>157</v>
      </c>
      <c r="N19" s="299" t="s">
        <v>157</v>
      </c>
      <c r="O19" s="303"/>
    </row>
    <row r="20" spans="1:15" ht="21" customHeight="1">
      <c r="A20" s="322"/>
      <c r="B20" s="319"/>
      <c r="C20" s="291" t="s">
        <v>185</v>
      </c>
      <c r="D20" s="292"/>
      <c r="E20" s="293"/>
      <c r="F20" s="10">
        <v>160</v>
      </c>
      <c r="G20" s="11">
        <v>1067</v>
      </c>
      <c r="H20" s="11">
        <v>1066</v>
      </c>
      <c r="I20" s="299">
        <v>6.6625</v>
      </c>
      <c r="J20" s="303"/>
      <c r="K20" s="10">
        <v>146</v>
      </c>
      <c r="L20" s="49">
        <v>967</v>
      </c>
      <c r="M20" s="124" t="s">
        <v>157</v>
      </c>
      <c r="N20" s="299" t="s">
        <v>157</v>
      </c>
      <c r="O20" s="303"/>
    </row>
    <row r="21" spans="1:15" ht="21" customHeight="1">
      <c r="A21" s="322"/>
      <c r="B21" s="319"/>
      <c r="C21" s="289" t="s">
        <v>251</v>
      </c>
      <c r="D21" s="301"/>
      <c r="E21" s="302"/>
      <c r="F21" s="123" t="s">
        <v>157</v>
      </c>
      <c r="G21" s="19" t="s">
        <v>157</v>
      </c>
      <c r="H21" s="19" t="s">
        <v>157</v>
      </c>
      <c r="I21" s="299" t="s">
        <v>157</v>
      </c>
      <c r="J21" s="300"/>
      <c r="K21" s="10">
        <v>152</v>
      </c>
      <c r="L21" s="49">
        <v>323</v>
      </c>
      <c r="M21" s="124" t="s">
        <v>157</v>
      </c>
      <c r="N21" s="299" t="s">
        <v>157</v>
      </c>
      <c r="O21" s="303"/>
    </row>
    <row r="22" spans="1:15" ht="21" customHeight="1">
      <c r="A22" s="323"/>
      <c r="B22" s="320"/>
      <c r="C22" s="295" t="s">
        <v>186</v>
      </c>
      <c r="D22" s="295"/>
      <c r="E22" s="296"/>
      <c r="F22" s="10">
        <v>507</v>
      </c>
      <c r="G22" s="11">
        <v>1539</v>
      </c>
      <c r="H22" s="11">
        <v>1534</v>
      </c>
      <c r="I22" s="299">
        <v>3.0256410256410255</v>
      </c>
      <c r="J22" s="303"/>
      <c r="K22" s="10">
        <v>362</v>
      </c>
      <c r="L22" s="49">
        <v>1231</v>
      </c>
      <c r="M22" s="124" t="s">
        <v>157</v>
      </c>
      <c r="N22" s="299" t="s">
        <v>157</v>
      </c>
      <c r="O22" s="303"/>
    </row>
    <row r="23" spans="1:15" ht="21" customHeight="1">
      <c r="A23" s="315" t="s">
        <v>187</v>
      </c>
      <c r="B23" s="315"/>
      <c r="C23" s="315"/>
      <c r="D23" s="315"/>
      <c r="E23" s="316"/>
      <c r="F23" s="10">
        <v>46</v>
      </c>
      <c r="G23" s="11">
        <v>92</v>
      </c>
      <c r="H23" s="11">
        <v>46</v>
      </c>
      <c r="I23" s="299">
        <v>1</v>
      </c>
      <c r="J23" s="303"/>
      <c r="K23" s="10">
        <v>86</v>
      </c>
      <c r="L23" s="49">
        <v>258</v>
      </c>
      <c r="M23" s="124" t="s">
        <v>157</v>
      </c>
      <c r="N23" s="299" t="s">
        <v>157</v>
      </c>
      <c r="O23" s="303"/>
    </row>
    <row r="24" spans="1:15" ht="21" customHeight="1">
      <c r="A24" s="315" t="s">
        <v>188</v>
      </c>
      <c r="B24" s="315"/>
      <c r="C24" s="315"/>
      <c r="D24" s="315"/>
      <c r="E24" s="316"/>
      <c r="F24" s="10">
        <v>4567</v>
      </c>
      <c r="G24" s="11">
        <v>4567</v>
      </c>
      <c r="H24" s="11">
        <v>4567</v>
      </c>
      <c r="I24" s="299">
        <v>1</v>
      </c>
      <c r="J24" s="303"/>
      <c r="K24" s="10">
        <v>4739</v>
      </c>
      <c r="L24" s="49">
        <v>4739</v>
      </c>
      <c r="M24" s="124" t="s">
        <v>157</v>
      </c>
      <c r="N24" s="299" t="s">
        <v>157</v>
      </c>
      <c r="O24" s="303"/>
    </row>
    <row r="25" spans="1:16" ht="21" customHeight="1">
      <c r="A25" s="297" t="s">
        <v>296</v>
      </c>
      <c r="B25" s="298"/>
      <c r="C25" s="298"/>
      <c r="D25" s="298"/>
      <c r="E25" s="298"/>
      <c r="F25" s="298"/>
      <c r="G25" s="298"/>
      <c r="H25" s="298"/>
      <c r="I25" s="298"/>
      <c r="J25" s="298"/>
      <c r="K25" s="298"/>
      <c r="L25" s="50"/>
      <c r="M25" s="50"/>
      <c r="N25" s="50"/>
      <c r="O25" s="26" t="s">
        <v>328</v>
      </c>
      <c r="P25" s="51"/>
    </row>
    <row r="26" spans="1:16" ht="12" customHeight="1">
      <c r="A26" s="326" t="s">
        <v>297</v>
      </c>
      <c r="B26" s="326"/>
      <c r="C26" s="326"/>
      <c r="D26" s="326"/>
      <c r="E26" s="326"/>
      <c r="F26" s="326"/>
      <c r="G26" s="326"/>
      <c r="H26" s="326"/>
      <c r="I26" s="326"/>
      <c r="J26" s="326"/>
      <c r="K26" s="326"/>
      <c r="L26" s="326"/>
      <c r="M26" s="326"/>
      <c r="N26" s="326"/>
      <c r="O26" s="326"/>
      <c r="P26" s="51"/>
    </row>
    <row r="27" spans="1:16" ht="21" customHeight="1">
      <c r="A27" s="127"/>
      <c r="B27" s="128"/>
      <c r="C27" s="128"/>
      <c r="D27" s="128"/>
      <c r="E27" s="128"/>
      <c r="F27" s="128"/>
      <c r="G27" s="128"/>
      <c r="H27" s="128"/>
      <c r="I27" s="128"/>
      <c r="J27" s="128"/>
      <c r="K27" s="128"/>
      <c r="O27" s="31"/>
      <c r="P27" s="51"/>
    </row>
    <row r="28" spans="1:16" ht="21" customHeight="1">
      <c r="A28" s="5" t="s">
        <v>189</v>
      </c>
      <c r="O28" s="18" t="s">
        <v>149</v>
      </c>
      <c r="P28" s="51"/>
    </row>
    <row r="29" spans="1:15" ht="22.5" customHeight="1">
      <c r="A29" s="305" t="s">
        <v>190</v>
      </c>
      <c r="B29" s="306"/>
      <c r="C29" s="306"/>
      <c r="D29" s="327" t="s">
        <v>286</v>
      </c>
      <c r="E29" s="328"/>
      <c r="F29" s="329"/>
      <c r="G29" s="327" t="s">
        <v>152</v>
      </c>
      <c r="H29" s="328"/>
      <c r="I29" s="329"/>
      <c r="J29" s="324" t="s">
        <v>285</v>
      </c>
      <c r="K29" s="325"/>
      <c r="L29" s="325"/>
      <c r="M29" s="324" t="s">
        <v>254</v>
      </c>
      <c r="N29" s="325"/>
      <c r="O29" s="325"/>
    </row>
    <row r="30" spans="1:15" ht="22.5" customHeight="1">
      <c r="A30" s="309"/>
      <c r="B30" s="310"/>
      <c r="C30" s="310"/>
      <c r="D30" s="8" t="s">
        <v>8</v>
      </c>
      <c r="E30" s="9" t="s">
        <v>9</v>
      </c>
      <c r="F30" s="43" t="s">
        <v>10</v>
      </c>
      <c r="G30" s="7" t="s">
        <v>8</v>
      </c>
      <c r="H30" s="9" t="s">
        <v>9</v>
      </c>
      <c r="I30" s="53" t="s">
        <v>10</v>
      </c>
      <c r="J30" s="8" t="s">
        <v>8</v>
      </c>
      <c r="K30" s="9" t="s">
        <v>9</v>
      </c>
      <c r="L30" s="9" t="s">
        <v>10</v>
      </c>
      <c r="M30" s="8" t="s">
        <v>8</v>
      </c>
      <c r="N30" s="9" t="s">
        <v>9</v>
      </c>
      <c r="O30" s="9" t="s">
        <v>10</v>
      </c>
    </row>
    <row r="31" spans="1:15" ht="24" customHeight="1">
      <c r="A31" s="287" t="s">
        <v>191</v>
      </c>
      <c r="B31" s="287"/>
      <c r="C31" s="288"/>
      <c r="D31" s="48">
        <v>50804</v>
      </c>
      <c r="E31" s="11">
        <v>23206</v>
      </c>
      <c r="F31" s="54">
        <v>27598</v>
      </c>
      <c r="G31" s="48">
        <v>48378</v>
      </c>
      <c r="H31" s="11">
        <v>22133</v>
      </c>
      <c r="I31" s="12">
        <v>26245</v>
      </c>
      <c r="J31" s="48">
        <v>45929</v>
      </c>
      <c r="K31" s="11">
        <v>20902</v>
      </c>
      <c r="L31" s="11">
        <v>25027</v>
      </c>
      <c r="M31" s="48">
        <f aca="true" t="shared" si="0" ref="M31:M36">N31+O31</f>
        <v>42589</v>
      </c>
      <c r="N31" s="11">
        <v>19400</v>
      </c>
      <c r="O31" s="11">
        <v>23189</v>
      </c>
    </row>
    <row r="32" spans="1:15" ht="24" customHeight="1">
      <c r="A32" s="287" t="s">
        <v>192</v>
      </c>
      <c r="B32" s="287"/>
      <c r="C32" s="288"/>
      <c r="D32" s="48">
        <v>42749</v>
      </c>
      <c r="E32" s="11">
        <v>19078</v>
      </c>
      <c r="F32" s="54">
        <v>23671</v>
      </c>
      <c r="G32" s="55">
        <v>41661</v>
      </c>
      <c r="H32" s="11">
        <v>18614</v>
      </c>
      <c r="I32" s="12">
        <v>23047</v>
      </c>
      <c r="J32" s="48">
        <v>40057</v>
      </c>
      <c r="K32" s="11">
        <v>17842</v>
      </c>
      <c r="L32" s="11">
        <v>22215</v>
      </c>
      <c r="M32" s="48">
        <f t="shared" si="0"/>
        <v>37430</v>
      </c>
      <c r="N32" s="11">
        <v>16701</v>
      </c>
      <c r="O32" s="11">
        <v>20729</v>
      </c>
    </row>
    <row r="33" spans="1:15" ht="24" customHeight="1">
      <c r="A33" s="288" t="s">
        <v>193</v>
      </c>
      <c r="B33" s="317"/>
      <c r="C33" s="317"/>
      <c r="D33" s="48">
        <v>23544</v>
      </c>
      <c r="E33" s="11">
        <v>13346</v>
      </c>
      <c r="F33" s="54">
        <v>10198</v>
      </c>
      <c r="G33" s="55">
        <v>22056</v>
      </c>
      <c r="H33" s="11">
        <v>12291</v>
      </c>
      <c r="I33" s="12">
        <v>9765</v>
      </c>
      <c r="J33" s="48">
        <v>21223</v>
      </c>
      <c r="K33" s="11">
        <v>11767</v>
      </c>
      <c r="L33" s="11">
        <v>9456</v>
      </c>
      <c r="M33" s="48">
        <f t="shared" si="0"/>
        <v>19231</v>
      </c>
      <c r="N33" s="11">
        <v>10656</v>
      </c>
      <c r="O33" s="11">
        <v>8575</v>
      </c>
    </row>
    <row r="34" spans="1:15" ht="24" customHeight="1">
      <c r="A34" s="287" t="s">
        <v>194</v>
      </c>
      <c r="B34" s="287"/>
      <c r="C34" s="288"/>
      <c r="D34" s="48">
        <v>21548</v>
      </c>
      <c r="E34" s="11">
        <v>11954</v>
      </c>
      <c r="F34" s="54">
        <v>9594</v>
      </c>
      <c r="G34" s="55">
        <v>20123</v>
      </c>
      <c r="H34" s="11">
        <v>11026</v>
      </c>
      <c r="I34" s="12">
        <v>9097</v>
      </c>
      <c r="J34" s="48">
        <v>18930</v>
      </c>
      <c r="K34" s="11">
        <v>10201</v>
      </c>
      <c r="L34" s="11">
        <v>8729</v>
      </c>
      <c r="M34" s="48">
        <f t="shared" si="0"/>
        <v>17078</v>
      </c>
      <c r="N34" s="11">
        <v>9135</v>
      </c>
      <c r="O34" s="11">
        <v>7943</v>
      </c>
    </row>
    <row r="35" spans="1:15" ht="24" customHeight="1">
      <c r="A35" s="288" t="s">
        <v>195</v>
      </c>
      <c r="B35" s="317"/>
      <c r="C35" s="317"/>
      <c r="D35" s="48">
        <v>1996</v>
      </c>
      <c r="E35" s="11">
        <v>1392</v>
      </c>
      <c r="F35" s="54">
        <v>604</v>
      </c>
      <c r="G35" s="55">
        <v>1933</v>
      </c>
      <c r="H35" s="11">
        <v>1265</v>
      </c>
      <c r="I35" s="12">
        <v>668</v>
      </c>
      <c r="J35" s="48">
        <v>2293</v>
      </c>
      <c r="K35" s="11">
        <v>1566</v>
      </c>
      <c r="L35" s="11">
        <v>727</v>
      </c>
      <c r="M35" s="48">
        <f t="shared" si="0"/>
        <v>2153</v>
      </c>
      <c r="N35" s="11">
        <v>1521</v>
      </c>
      <c r="O35" s="11">
        <v>632</v>
      </c>
    </row>
    <row r="36" spans="1:15" ht="24" customHeight="1">
      <c r="A36" s="288" t="s">
        <v>196</v>
      </c>
      <c r="B36" s="317"/>
      <c r="C36" s="317"/>
      <c r="D36" s="48">
        <v>19172</v>
      </c>
      <c r="E36" s="11">
        <v>5717</v>
      </c>
      <c r="F36" s="54">
        <v>13455</v>
      </c>
      <c r="G36" s="55">
        <v>19486</v>
      </c>
      <c r="H36" s="11">
        <v>6252</v>
      </c>
      <c r="I36" s="12">
        <v>13234</v>
      </c>
      <c r="J36" s="48">
        <v>18499</v>
      </c>
      <c r="K36" s="11">
        <v>5880</v>
      </c>
      <c r="L36" s="11">
        <v>12619</v>
      </c>
      <c r="M36" s="48">
        <f t="shared" si="0"/>
        <v>17457</v>
      </c>
      <c r="N36" s="11">
        <v>5685</v>
      </c>
      <c r="O36" s="11">
        <v>11772</v>
      </c>
    </row>
    <row r="37" spans="1:15" ht="24" customHeight="1">
      <c r="A37" s="287" t="s">
        <v>197</v>
      </c>
      <c r="B37" s="287"/>
      <c r="C37" s="288"/>
      <c r="D37" s="33" t="s">
        <v>198</v>
      </c>
      <c r="E37" s="19" t="s">
        <v>198</v>
      </c>
      <c r="F37" s="35" t="s">
        <v>198</v>
      </c>
      <c r="G37" s="20" t="s">
        <v>198</v>
      </c>
      <c r="H37" s="19" t="s">
        <v>198</v>
      </c>
      <c r="I37" s="34" t="s">
        <v>198</v>
      </c>
      <c r="J37" s="33" t="s">
        <v>198</v>
      </c>
      <c r="K37" s="19" t="s">
        <v>198</v>
      </c>
      <c r="L37" s="19" t="s">
        <v>198</v>
      </c>
      <c r="M37" s="33" t="s">
        <v>157</v>
      </c>
      <c r="N37" s="19" t="s">
        <v>157</v>
      </c>
      <c r="O37" s="19" t="s">
        <v>157</v>
      </c>
    </row>
    <row r="38" spans="1:16" ht="21" customHeight="1">
      <c r="A38" s="56"/>
      <c r="B38" s="57"/>
      <c r="C38" s="57"/>
      <c r="D38" s="57"/>
      <c r="E38" s="57"/>
      <c r="F38" s="50"/>
      <c r="G38" s="50"/>
      <c r="H38" s="50"/>
      <c r="I38" s="50"/>
      <c r="J38" s="58"/>
      <c r="K38" s="50"/>
      <c r="L38" s="50"/>
      <c r="M38" s="50"/>
      <c r="N38" s="50"/>
      <c r="O38" s="26" t="s">
        <v>328</v>
      </c>
      <c r="P38" s="51"/>
    </row>
    <row r="39" spans="1:16" ht="15" customHeight="1">
      <c r="A39" s="52"/>
      <c r="P39" s="51"/>
    </row>
    <row r="40" spans="1:16" ht="15" customHeight="1">
      <c r="A40" s="52"/>
      <c r="P40" s="51"/>
    </row>
    <row r="41" spans="1:16" ht="15" customHeight="1">
      <c r="A41" s="52"/>
      <c r="P41" s="51"/>
    </row>
    <row r="42" spans="1:16" ht="15" customHeight="1">
      <c r="A42" s="52"/>
      <c r="P42" s="51"/>
    </row>
    <row r="43" spans="1:16" ht="15" customHeight="1">
      <c r="A43" s="52"/>
      <c r="P43" s="51"/>
    </row>
    <row r="44" spans="1:16" ht="15" customHeight="1">
      <c r="A44" s="52"/>
      <c r="P44" s="51"/>
    </row>
    <row r="45" spans="1:16" ht="15" customHeight="1">
      <c r="A45" s="52"/>
      <c r="P45" s="51"/>
    </row>
    <row r="46" spans="1:16" ht="15" customHeight="1">
      <c r="A46" s="52"/>
      <c r="P46" s="51"/>
    </row>
    <row r="47" spans="1:16" ht="15" customHeight="1">
      <c r="A47" s="52"/>
      <c r="P47" s="51"/>
    </row>
    <row r="48" spans="1:16" ht="15" customHeight="1">
      <c r="A48" s="52"/>
      <c r="P48" s="51"/>
    </row>
    <row r="49" spans="1:16" ht="15" customHeight="1">
      <c r="A49" s="52"/>
      <c r="P49" s="51"/>
    </row>
    <row r="50" spans="1:16" ht="15" customHeight="1">
      <c r="A50" s="52"/>
      <c r="P50" s="51"/>
    </row>
    <row r="51" spans="1:16" ht="15" customHeight="1">
      <c r="A51" s="52"/>
      <c r="P51" s="51"/>
    </row>
    <row r="52" spans="1:16" ht="15" customHeight="1">
      <c r="A52" s="52"/>
      <c r="P52" s="51"/>
    </row>
    <row r="53" spans="1:16" ht="15" customHeight="1">
      <c r="A53" s="52"/>
      <c r="P53" s="51"/>
    </row>
    <row r="54" spans="1:16" ht="15" customHeight="1">
      <c r="A54" s="52"/>
      <c r="P54" s="51"/>
    </row>
    <row r="55" spans="1:16" ht="15" customHeight="1">
      <c r="A55" s="52"/>
      <c r="P55" s="51"/>
    </row>
    <row r="56" spans="1:16" ht="15" customHeight="1">
      <c r="A56" s="52"/>
      <c r="P56" s="51"/>
    </row>
    <row r="57" spans="1:16" ht="15" customHeight="1">
      <c r="A57" s="52"/>
      <c r="P57" s="51"/>
    </row>
    <row r="58" spans="1:16" ht="13.5">
      <c r="A58" s="52"/>
      <c r="P58" s="51"/>
    </row>
    <row r="59" spans="1:16" ht="13.5">
      <c r="A59" s="52"/>
      <c r="P59" s="51"/>
    </row>
    <row r="60" spans="1:16" ht="13.5">
      <c r="A60" s="52"/>
      <c r="P60" s="51"/>
    </row>
    <row r="61" spans="1:16" ht="13.5">
      <c r="A61" s="52"/>
      <c r="P61" s="51"/>
    </row>
    <row r="62" spans="1:16" ht="13.5">
      <c r="A62" s="52"/>
      <c r="P62" s="51"/>
    </row>
  </sheetData>
  <sheetProtection/>
  <mergeCells count="86">
    <mergeCell ref="A26:O26"/>
    <mergeCell ref="J29:L29"/>
    <mergeCell ref="N23:O23"/>
    <mergeCell ref="N24:O24"/>
    <mergeCell ref="I24:J24"/>
    <mergeCell ref="D29:F29"/>
    <mergeCell ref="A29:C30"/>
    <mergeCell ref="A23:E23"/>
    <mergeCell ref="A24:E24"/>
    <mergeCell ref="G29:I29"/>
    <mergeCell ref="M29:O29"/>
    <mergeCell ref="N19:O19"/>
    <mergeCell ref="N20:O20"/>
    <mergeCell ref="N22:O22"/>
    <mergeCell ref="N14:O14"/>
    <mergeCell ref="N15:O15"/>
    <mergeCell ref="N16:O16"/>
    <mergeCell ref="N17:O17"/>
    <mergeCell ref="N21:O21"/>
    <mergeCell ref="N18:O18"/>
    <mergeCell ref="N10:O10"/>
    <mergeCell ref="N11:O11"/>
    <mergeCell ref="N12:O12"/>
    <mergeCell ref="N13:O13"/>
    <mergeCell ref="N6:O6"/>
    <mergeCell ref="N7:O7"/>
    <mergeCell ref="N8:O8"/>
    <mergeCell ref="N9:O9"/>
    <mergeCell ref="K2:O2"/>
    <mergeCell ref="N3:O3"/>
    <mergeCell ref="N4:O4"/>
    <mergeCell ref="N5:O5"/>
    <mergeCell ref="I23:J23"/>
    <mergeCell ref="I18:J18"/>
    <mergeCell ref="I19:J19"/>
    <mergeCell ref="I20:J20"/>
    <mergeCell ref="I22:J22"/>
    <mergeCell ref="F2:J2"/>
    <mergeCell ref="A35:C35"/>
    <mergeCell ref="A36:C36"/>
    <mergeCell ref="A37:C37"/>
    <mergeCell ref="I5:J5"/>
    <mergeCell ref="I6:J6"/>
    <mergeCell ref="I7:J7"/>
    <mergeCell ref="I8:J8"/>
    <mergeCell ref="I9:J9"/>
    <mergeCell ref="I10:J10"/>
    <mergeCell ref="I11:J11"/>
    <mergeCell ref="A33:C33"/>
    <mergeCell ref="A34:C34"/>
    <mergeCell ref="A31:C31"/>
    <mergeCell ref="A32:C32"/>
    <mergeCell ref="C12:E12"/>
    <mergeCell ref="C18:E18"/>
    <mergeCell ref="C17:E17"/>
    <mergeCell ref="B12:B22"/>
    <mergeCell ref="A6:A22"/>
    <mergeCell ref="B7:B11"/>
    <mergeCell ref="A2:E2"/>
    <mergeCell ref="A3:E3"/>
    <mergeCell ref="A4:E4"/>
    <mergeCell ref="C9:E9"/>
    <mergeCell ref="I3:J3"/>
    <mergeCell ref="I4:J4"/>
    <mergeCell ref="C7:E7"/>
    <mergeCell ref="C8:E8"/>
    <mergeCell ref="A5:E5"/>
    <mergeCell ref="B6:E6"/>
    <mergeCell ref="C10:E10"/>
    <mergeCell ref="I14:J14"/>
    <mergeCell ref="C19:E19"/>
    <mergeCell ref="I15:J15"/>
    <mergeCell ref="I16:J16"/>
    <mergeCell ref="I17:J17"/>
    <mergeCell ref="I12:J12"/>
    <mergeCell ref="I13:J13"/>
    <mergeCell ref="C14:E14"/>
    <mergeCell ref="C15:E15"/>
    <mergeCell ref="C11:E11"/>
    <mergeCell ref="C13:E13"/>
    <mergeCell ref="C20:E20"/>
    <mergeCell ref="C16:E16"/>
    <mergeCell ref="C22:E22"/>
    <mergeCell ref="A25:K25"/>
    <mergeCell ref="I21:J21"/>
    <mergeCell ref="C21:E21"/>
  </mergeCells>
  <printOptions/>
  <pageMargins left="0.3937007874015748" right="0.7874015748031497" top="0.5905511811023623" bottom="0.5905511811023623" header="0.31496062992125984" footer="0.5118110236220472"/>
  <pageSetup horizontalDpi="600" verticalDpi="600" orientation="portrait" paperSize="9" r:id="rId1"/>
  <headerFooter alignWithMargins="0">
    <oddHeader>&amp;R&amp;"ＭＳ Ｐ明朝,標準"&amp;8第２章　人口</oddHeader>
    <oddFooter>&amp;C&amp;"ＭＳ 明朝,標準"－10－</oddFooter>
  </headerFooter>
</worksheet>
</file>

<file path=xl/worksheets/sheet8.xml><?xml version="1.0" encoding="utf-8"?>
<worksheet xmlns="http://schemas.openxmlformats.org/spreadsheetml/2006/main" xmlns:r="http://schemas.openxmlformats.org/officeDocument/2006/relationships">
  <dimension ref="A1:Q31"/>
  <sheetViews>
    <sheetView view="pageBreakPreview" zoomScaleSheetLayoutView="100" zoomScalePageLayoutView="0" workbookViewId="0" topLeftCell="B1">
      <selection activeCell="B1" sqref="B1"/>
    </sheetView>
  </sheetViews>
  <sheetFormatPr defaultColWidth="8.875" defaultRowHeight="13.5"/>
  <cols>
    <col min="1" max="1" width="2.50390625" style="1" customWidth="1"/>
    <col min="2" max="2" width="14.875" style="1" customWidth="1"/>
    <col min="3" max="14" width="6.125" style="40" customWidth="1"/>
    <col min="15" max="16384" width="8.875" style="1" customWidth="1"/>
  </cols>
  <sheetData>
    <row r="1" spans="2:14" ht="21" customHeight="1">
      <c r="B1" s="1" t="s">
        <v>199</v>
      </c>
      <c r="N1" s="60" t="s">
        <v>149</v>
      </c>
    </row>
    <row r="2" spans="1:14" ht="21" customHeight="1">
      <c r="A2" s="335" t="s">
        <v>200</v>
      </c>
      <c r="B2" s="336"/>
      <c r="C2" s="332" t="s">
        <v>285</v>
      </c>
      <c r="D2" s="332"/>
      <c r="E2" s="332"/>
      <c r="F2" s="332"/>
      <c r="G2" s="332"/>
      <c r="H2" s="332"/>
      <c r="I2" s="332" t="s">
        <v>254</v>
      </c>
      <c r="J2" s="332"/>
      <c r="K2" s="332"/>
      <c r="L2" s="332"/>
      <c r="M2" s="332"/>
      <c r="N2" s="332"/>
    </row>
    <row r="3" spans="1:14" ht="21" customHeight="1">
      <c r="A3" s="337"/>
      <c r="B3" s="338"/>
      <c r="C3" s="341" t="s">
        <v>8</v>
      </c>
      <c r="D3" s="341" t="s">
        <v>9</v>
      </c>
      <c r="E3" s="341" t="s">
        <v>10</v>
      </c>
      <c r="F3" s="345" t="s">
        <v>201</v>
      </c>
      <c r="G3" s="346"/>
      <c r="H3" s="347"/>
      <c r="I3" s="341" t="s">
        <v>8</v>
      </c>
      <c r="J3" s="341" t="s">
        <v>9</v>
      </c>
      <c r="K3" s="341" t="s">
        <v>10</v>
      </c>
      <c r="L3" s="345" t="s">
        <v>201</v>
      </c>
      <c r="M3" s="346"/>
      <c r="N3" s="347"/>
    </row>
    <row r="4" spans="1:14" ht="21" customHeight="1">
      <c r="A4" s="339"/>
      <c r="B4" s="340"/>
      <c r="C4" s="342"/>
      <c r="D4" s="342"/>
      <c r="E4" s="342"/>
      <c r="F4" s="61" t="s">
        <v>8</v>
      </c>
      <c r="G4" s="61" t="s">
        <v>9</v>
      </c>
      <c r="H4" s="61" t="s">
        <v>10</v>
      </c>
      <c r="I4" s="342"/>
      <c r="J4" s="342"/>
      <c r="K4" s="342"/>
      <c r="L4" s="61" t="s">
        <v>8</v>
      </c>
      <c r="M4" s="61" t="s">
        <v>9</v>
      </c>
      <c r="N4" s="61" t="s">
        <v>10</v>
      </c>
    </row>
    <row r="5" spans="1:17" ht="26.25" customHeight="1" thickBot="1">
      <c r="A5" s="333" t="s">
        <v>8</v>
      </c>
      <c r="B5" s="334"/>
      <c r="C5" s="62">
        <v>18930</v>
      </c>
      <c r="D5" s="62">
        <v>10201</v>
      </c>
      <c r="E5" s="62">
        <v>8729</v>
      </c>
      <c r="F5" s="62">
        <v>100</v>
      </c>
      <c r="G5" s="62">
        <v>100</v>
      </c>
      <c r="H5" s="62">
        <v>100</v>
      </c>
      <c r="I5" s="62">
        <f>I6+I10+I14+I30</f>
        <v>17078</v>
      </c>
      <c r="J5" s="62">
        <f>J6+J10+J14+J30</f>
        <v>9135</v>
      </c>
      <c r="K5" s="62">
        <f>K6+K10+K14+K30</f>
        <v>7943</v>
      </c>
      <c r="L5" s="62">
        <v>100</v>
      </c>
      <c r="M5" s="62">
        <v>100</v>
      </c>
      <c r="N5" s="62">
        <v>100</v>
      </c>
      <c r="Q5" s="63"/>
    </row>
    <row r="6" spans="1:17" ht="26.25" customHeight="1" thickTop="1">
      <c r="A6" s="343" t="s">
        <v>202</v>
      </c>
      <c r="B6" s="344"/>
      <c r="C6" s="64">
        <v>1092</v>
      </c>
      <c r="D6" s="64">
        <v>658</v>
      </c>
      <c r="E6" s="64">
        <v>434</v>
      </c>
      <c r="F6" s="65">
        <v>5.768621236133122</v>
      </c>
      <c r="G6" s="65">
        <v>6.450348005097539</v>
      </c>
      <c r="H6" s="65">
        <v>4.971932638331997</v>
      </c>
      <c r="I6" s="64">
        <v>865</v>
      </c>
      <c r="J6" s="64">
        <v>535</v>
      </c>
      <c r="K6" s="64">
        <v>330</v>
      </c>
      <c r="L6" s="65">
        <v>5.07</v>
      </c>
      <c r="M6" s="65">
        <f>J6/J5*100</f>
        <v>5.856595511767926</v>
      </c>
      <c r="N6" s="65">
        <f>K6/K5*100</f>
        <v>4.154601535943598</v>
      </c>
      <c r="Q6" s="63"/>
    </row>
    <row r="7" spans="1:17" ht="26.25" customHeight="1">
      <c r="A7" s="66"/>
      <c r="B7" s="67" t="s">
        <v>203</v>
      </c>
      <c r="C7" s="62">
        <v>1086</v>
      </c>
      <c r="D7" s="68">
        <v>653</v>
      </c>
      <c r="E7" s="68">
        <v>433</v>
      </c>
      <c r="F7" s="69">
        <v>5.73</v>
      </c>
      <c r="G7" s="69">
        <v>6.401333202627193</v>
      </c>
      <c r="H7" s="69">
        <v>4.960476572345057</v>
      </c>
      <c r="I7" s="62">
        <v>831</v>
      </c>
      <c r="J7" s="68">
        <v>505</v>
      </c>
      <c r="K7" s="68">
        <v>326</v>
      </c>
      <c r="L7" s="69">
        <f>I7/I5*100</f>
        <v>4.865909357067572</v>
      </c>
      <c r="M7" s="69">
        <f>J7/J5*100</f>
        <v>5.528188286808977</v>
      </c>
      <c r="N7" s="69">
        <f>K7/K5*100</f>
        <v>4.104242729447312</v>
      </c>
      <c r="Q7" s="63"/>
    </row>
    <row r="8" spans="1:17" ht="26.25" customHeight="1">
      <c r="A8" s="66"/>
      <c r="B8" s="70" t="s">
        <v>204</v>
      </c>
      <c r="C8" s="71">
        <v>5</v>
      </c>
      <c r="D8" s="72">
        <v>4</v>
      </c>
      <c r="E8" s="72">
        <v>1</v>
      </c>
      <c r="F8" s="73">
        <v>0.02641310089804543</v>
      </c>
      <c r="G8" s="73">
        <v>0.039211841976276834</v>
      </c>
      <c r="H8" s="73">
        <v>0.011456065986940085</v>
      </c>
      <c r="I8" s="71">
        <v>34</v>
      </c>
      <c r="J8" s="72">
        <v>30</v>
      </c>
      <c r="K8" s="72">
        <v>4</v>
      </c>
      <c r="L8" s="73">
        <f>I8/I5*100</f>
        <v>0.19908654409181403</v>
      </c>
      <c r="M8" s="73">
        <f>J8/J5*100</f>
        <v>0.3284072249589491</v>
      </c>
      <c r="N8" s="73">
        <f>K8/K5*100</f>
        <v>0.05035880649628604</v>
      </c>
      <c r="Q8" s="63"/>
    </row>
    <row r="9" spans="1:17" ht="26.25" customHeight="1" thickBot="1">
      <c r="A9" s="74"/>
      <c r="B9" s="75" t="s">
        <v>205</v>
      </c>
      <c r="C9" s="76">
        <v>1</v>
      </c>
      <c r="D9" s="77">
        <v>1</v>
      </c>
      <c r="E9" s="78" t="s">
        <v>157</v>
      </c>
      <c r="F9" s="79">
        <v>0.005282620179609086</v>
      </c>
      <c r="G9" s="79">
        <v>0.009802960494069209</v>
      </c>
      <c r="H9" s="80" t="s">
        <v>157</v>
      </c>
      <c r="I9" s="120" t="s">
        <v>246</v>
      </c>
      <c r="J9" s="78" t="s">
        <v>250</v>
      </c>
      <c r="K9" s="78" t="s">
        <v>250</v>
      </c>
      <c r="L9" s="80" t="s">
        <v>245</v>
      </c>
      <c r="M9" s="80" t="s">
        <v>245</v>
      </c>
      <c r="N9" s="80" t="s">
        <v>245</v>
      </c>
      <c r="Q9" s="63"/>
    </row>
    <row r="10" spans="1:17" ht="26.25" customHeight="1" thickTop="1">
      <c r="A10" s="343" t="s">
        <v>206</v>
      </c>
      <c r="B10" s="344"/>
      <c r="C10" s="64">
        <v>5193</v>
      </c>
      <c r="D10" s="64">
        <v>3694</v>
      </c>
      <c r="E10" s="64">
        <v>1499</v>
      </c>
      <c r="F10" s="65">
        <v>27.432646592709986</v>
      </c>
      <c r="G10" s="65">
        <v>36.22</v>
      </c>
      <c r="H10" s="65">
        <v>17.172642914423186</v>
      </c>
      <c r="I10" s="64">
        <f>I11+I12+I13</f>
        <v>4371</v>
      </c>
      <c r="J10" s="64">
        <f>J11+J12+J13</f>
        <v>3100</v>
      </c>
      <c r="K10" s="64">
        <f>K11+K12+K13</f>
        <v>1271</v>
      </c>
      <c r="L10" s="65">
        <f>I10/I5*100</f>
        <v>25.594331888979976</v>
      </c>
      <c r="M10" s="125">
        <v>33.93</v>
      </c>
      <c r="N10" s="65">
        <f>K10/K5*100</f>
        <v>16.001510764194887</v>
      </c>
      <c r="Q10" s="63"/>
    </row>
    <row r="11" spans="1:17" ht="26.25" customHeight="1">
      <c r="A11" s="66"/>
      <c r="B11" s="67" t="s">
        <v>207</v>
      </c>
      <c r="C11" s="62">
        <v>18</v>
      </c>
      <c r="D11" s="68">
        <v>17</v>
      </c>
      <c r="E11" s="68">
        <v>1</v>
      </c>
      <c r="F11" s="69">
        <v>0.09</v>
      </c>
      <c r="G11" s="69">
        <v>0.16665032839917657</v>
      </c>
      <c r="H11" s="69">
        <v>0.011456065986940085</v>
      </c>
      <c r="I11" s="62">
        <v>15</v>
      </c>
      <c r="J11" s="68">
        <v>14</v>
      </c>
      <c r="K11" s="68">
        <v>1</v>
      </c>
      <c r="L11" s="69">
        <f>I11/I5*100</f>
        <v>0.08783229886403561</v>
      </c>
      <c r="M11" s="69">
        <f>J11/J5*100</f>
        <v>0.15325670498084293</v>
      </c>
      <c r="N11" s="69">
        <f>K11/K5*100</f>
        <v>0.01258970162407151</v>
      </c>
      <c r="Q11" s="63"/>
    </row>
    <row r="12" spans="1:17" ht="26.25" customHeight="1">
      <c r="A12" s="66"/>
      <c r="B12" s="70" t="s">
        <v>208</v>
      </c>
      <c r="C12" s="71">
        <v>2158</v>
      </c>
      <c r="D12" s="72">
        <v>1851</v>
      </c>
      <c r="E12" s="72">
        <v>307</v>
      </c>
      <c r="F12" s="73">
        <v>11.399894347596408</v>
      </c>
      <c r="G12" s="73">
        <v>18.145279874522107</v>
      </c>
      <c r="H12" s="73">
        <v>3.517012257990606</v>
      </c>
      <c r="I12" s="71">
        <v>1579</v>
      </c>
      <c r="J12" s="72">
        <v>1370</v>
      </c>
      <c r="K12" s="72">
        <v>209</v>
      </c>
      <c r="L12" s="73">
        <v>9.24</v>
      </c>
      <c r="M12" s="73">
        <f>J12/J5*100</f>
        <v>14.997263273125341</v>
      </c>
      <c r="N12" s="73">
        <f>K12/K5*100</f>
        <v>2.6312476394309456</v>
      </c>
      <c r="Q12" s="63"/>
    </row>
    <row r="13" spans="1:17" ht="26.25" customHeight="1" thickBot="1">
      <c r="A13" s="66"/>
      <c r="B13" s="81" t="s">
        <v>209</v>
      </c>
      <c r="C13" s="76">
        <v>3017</v>
      </c>
      <c r="D13" s="77">
        <v>1826</v>
      </c>
      <c r="E13" s="77">
        <v>1191</v>
      </c>
      <c r="F13" s="79">
        <v>15.937665081880612</v>
      </c>
      <c r="G13" s="79">
        <v>17.900205862170377</v>
      </c>
      <c r="H13" s="79">
        <v>13.64417459044564</v>
      </c>
      <c r="I13" s="76">
        <v>2777</v>
      </c>
      <c r="J13" s="77">
        <v>1716</v>
      </c>
      <c r="K13" s="77">
        <v>1061</v>
      </c>
      <c r="L13" s="79">
        <f>I13/I5*100</f>
        <v>16.260686263028457</v>
      </c>
      <c r="M13" s="79">
        <f>J13/J5*100</f>
        <v>18.78489326765189</v>
      </c>
      <c r="N13" s="79">
        <f>K13/K5*100</f>
        <v>13.357673423139872</v>
      </c>
      <c r="Q13" s="63"/>
    </row>
    <row r="14" spans="1:17" ht="26.25" customHeight="1" thickTop="1">
      <c r="A14" s="343" t="s">
        <v>210</v>
      </c>
      <c r="B14" s="344"/>
      <c r="C14" s="64">
        <v>12499</v>
      </c>
      <c r="D14" s="64">
        <v>5764</v>
      </c>
      <c r="E14" s="64">
        <v>6735</v>
      </c>
      <c r="F14" s="65">
        <v>66.02746962493397</v>
      </c>
      <c r="G14" s="65">
        <v>56.50426428781492</v>
      </c>
      <c r="H14" s="65">
        <v>77.15660442204147</v>
      </c>
      <c r="I14" s="64">
        <v>11052</v>
      </c>
      <c r="J14" s="64">
        <v>5043</v>
      </c>
      <c r="K14" s="64">
        <v>6009</v>
      </c>
      <c r="L14" s="65">
        <f>I14/I5*100</f>
        <v>64.71483780302142</v>
      </c>
      <c r="M14" s="65">
        <f>J14/J5*100</f>
        <v>55.20525451559934</v>
      </c>
      <c r="N14" s="65">
        <f>K14/K5*100</f>
        <v>75.6515170590457</v>
      </c>
      <c r="Q14" s="63"/>
    </row>
    <row r="15" spans="1:17" ht="26.25" customHeight="1">
      <c r="A15" s="66"/>
      <c r="B15" s="82" t="s">
        <v>211</v>
      </c>
      <c r="C15" s="83">
        <v>45</v>
      </c>
      <c r="D15" s="84">
        <v>38</v>
      </c>
      <c r="E15" s="84">
        <v>7</v>
      </c>
      <c r="F15" s="85">
        <v>0.2377179080824089</v>
      </c>
      <c r="G15" s="85">
        <v>0.37251249877462994</v>
      </c>
      <c r="H15" s="85">
        <v>0.08019246190858059</v>
      </c>
      <c r="I15" s="83">
        <v>50</v>
      </c>
      <c r="J15" s="84">
        <v>40</v>
      </c>
      <c r="K15" s="84">
        <v>10</v>
      </c>
      <c r="L15" s="85">
        <f>I15/I5*100</f>
        <v>0.29277432954678534</v>
      </c>
      <c r="M15" s="85">
        <f>J15/J5*100</f>
        <v>0.4378762999452655</v>
      </c>
      <c r="N15" s="85">
        <f>K15/K5*100</f>
        <v>0.1258970162407151</v>
      </c>
      <c r="Q15" s="63"/>
    </row>
    <row r="16" spans="1:17" ht="26.25" customHeight="1">
      <c r="A16" s="66"/>
      <c r="B16" s="86" t="s">
        <v>247</v>
      </c>
      <c r="C16" s="87"/>
      <c r="D16" s="88"/>
      <c r="E16" s="88"/>
      <c r="F16" s="89"/>
      <c r="G16" s="89"/>
      <c r="H16" s="89"/>
      <c r="I16" s="71">
        <v>1026</v>
      </c>
      <c r="J16" s="72">
        <v>891</v>
      </c>
      <c r="K16" s="72">
        <v>135</v>
      </c>
      <c r="L16" s="122">
        <f>I16/I5*100</f>
        <v>6.0077292423000355</v>
      </c>
      <c r="M16" s="122">
        <f>J16/J5*100</f>
        <v>9.753694581280788</v>
      </c>
      <c r="N16" s="122">
        <f>K16/K5*100</f>
        <v>1.6996097192496538</v>
      </c>
      <c r="Q16" s="63"/>
    </row>
    <row r="17" spans="1:17" ht="26.25" customHeight="1">
      <c r="A17" s="66"/>
      <c r="B17" s="86" t="s">
        <v>212</v>
      </c>
      <c r="C17" s="71">
        <v>135</v>
      </c>
      <c r="D17" s="72">
        <v>83</v>
      </c>
      <c r="E17" s="72">
        <v>52</v>
      </c>
      <c r="F17" s="73">
        <v>0.7131537242472267</v>
      </c>
      <c r="G17" s="73">
        <v>0.82</v>
      </c>
      <c r="H17" s="73">
        <v>0.5957154313208844</v>
      </c>
      <c r="I17" s="71">
        <v>88</v>
      </c>
      <c r="J17" s="72">
        <v>62</v>
      </c>
      <c r="K17" s="72">
        <v>26</v>
      </c>
      <c r="L17" s="73">
        <f>I17/I5*100</f>
        <v>0.5152828200023423</v>
      </c>
      <c r="M17" s="73">
        <f>J17/J5*100</f>
        <v>0.6787082649151615</v>
      </c>
      <c r="N17" s="73">
        <f>K17/K5*100</f>
        <v>0.32733224222585927</v>
      </c>
      <c r="Q17" s="63"/>
    </row>
    <row r="18" spans="1:17" ht="26.25" customHeight="1">
      <c r="A18" s="66"/>
      <c r="B18" s="86" t="s">
        <v>213</v>
      </c>
      <c r="C18" s="71">
        <v>1110</v>
      </c>
      <c r="D18" s="72">
        <v>955</v>
      </c>
      <c r="E18" s="72">
        <v>155</v>
      </c>
      <c r="F18" s="73">
        <v>5.863708399366086</v>
      </c>
      <c r="G18" s="73">
        <v>9.361827271836095</v>
      </c>
      <c r="H18" s="73">
        <v>1.7756902279757132</v>
      </c>
      <c r="I18" s="87"/>
      <c r="J18" s="88"/>
      <c r="K18" s="88"/>
      <c r="L18" s="89"/>
      <c r="M18" s="89"/>
      <c r="N18" s="89"/>
      <c r="Q18" s="63"/>
    </row>
    <row r="19" spans="1:17" ht="26.25" customHeight="1">
      <c r="A19" s="66"/>
      <c r="B19" s="86" t="s">
        <v>214</v>
      </c>
      <c r="C19" s="71">
        <v>3195</v>
      </c>
      <c r="D19" s="72">
        <v>1427</v>
      </c>
      <c r="E19" s="72">
        <v>1768</v>
      </c>
      <c r="F19" s="73">
        <v>16.87797147385103</v>
      </c>
      <c r="G19" s="73">
        <v>13.988824625036761</v>
      </c>
      <c r="H19" s="73">
        <v>20.25432466491007</v>
      </c>
      <c r="I19" s="71">
        <v>2719</v>
      </c>
      <c r="J19" s="72">
        <v>1258</v>
      </c>
      <c r="K19" s="72">
        <v>1461</v>
      </c>
      <c r="L19" s="73">
        <f>I19/I5*100</f>
        <v>15.921068040754186</v>
      </c>
      <c r="M19" s="73">
        <f>J19/J5*100</f>
        <v>13.7712096332786</v>
      </c>
      <c r="N19" s="73">
        <v>18.4</v>
      </c>
      <c r="Q19" s="63"/>
    </row>
    <row r="20" spans="1:17" ht="26.25" customHeight="1">
      <c r="A20" s="66"/>
      <c r="B20" s="86" t="s">
        <v>215</v>
      </c>
      <c r="C20" s="71">
        <v>317</v>
      </c>
      <c r="D20" s="72">
        <v>96</v>
      </c>
      <c r="E20" s="72">
        <v>221</v>
      </c>
      <c r="F20" s="73">
        <v>1.6745905969360801</v>
      </c>
      <c r="G20" s="73">
        <v>0.941084207430644</v>
      </c>
      <c r="H20" s="73">
        <v>2.5317905831137586</v>
      </c>
      <c r="I20" s="71">
        <v>260</v>
      </c>
      <c r="J20" s="72">
        <v>83</v>
      </c>
      <c r="K20" s="72">
        <v>177</v>
      </c>
      <c r="L20" s="73">
        <f>I20/I5*100</f>
        <v>1.5224265136432837</v>
      </c>
      <c r="M20" s="73">
        <f>J20/J5*100</f>
        <v>0.9085933223864258</v>
      </c>
      <c r="N20" s="73">
        <f>K20/K5*100</f>
        <v>2.2283771874606573</v>
      </c>
      <c r="Q20" s="63"/>
    </row>
    <row r="21" spans="1:17" ht="26.25" customHeight="1">
      <c r="A21" s="66"/>
      <c r="B21" s="86" t="s">
        <v>216</v>
      </c>
      <c r="C21" s="71">
        <v>72</v>
      </c>
      <c r="D21" s="72">
        <v>48</v>
      </c>
      <c r="E21" s="72">
        <v>24</v>
      </c>
      <c r="F21" s="73">
        <v>0.3803486529318542</v>
      </c>
      <c r="G21" s="73">
        <v>0.470542103715322</v>
      </c>
      <c r="H21" s="73">
        <v>0.274945583686562</v>
      </c>
      <c r="I21" s="71">
        <v>144</v>
      </c>
      <c r="J21" s="72">
        <v>89</v>
      </c>
      <c r="K21" s="72">
        <v>55</v>
      </c>
      <c r="L21" s="73">
        <f>I21/I5*100</f>
        <v>0.8431900690947418</v>
      </c>
      <c r="M21" s="73">
        <f>J21/J5*100</f>
        <v>0.9742747673782156</v>
      </c>
      <c r="N21" s="73">
        <f>K21/K5*100</f>
        <v>0.692433589323933</v>
      </c>
      <c r="Q21" s="63"/>
    </row>
    <row r="22" spans="1:17" ht="26.25" customHeight="1">
      <c r="A22" s="66"/>
      <c r="B22" s="119" t="s">
        <v>248</v>
      </c>
      <c r="C22" s="87"/>
      <c r="D22" s="88"/>
      <c r="E22" s="88"/>
      <c r="F22" s="89"/>
      <c r="G22" s="89"/>
      <c r="H22" s="89"/>
      <c r="I22" s="71">
        <v>227</v>
      </c>
      <c r="J22" s="72">
        <v>154</v>
      </c>
      <c r="K22" s="72">
        <v>73</v>
      </c>
      <c r="L22" s="73">
        <f>I22/I5*100</f>
        <v>1.3291954561424055</v>
      </c>
      <c r="M22" s="73">
        <f>J22/J5*100</f>
        <v>1.6858237547892718</v>
      </c>
      <c r="N22" s="73">
        <f>K22/K5*100</f>
        <v>0.9190482185572202</v>
      </c>
      <c r="Q22" s="63"/>
    </row>
    <row r="23" spans="1:17" ht="26.25" customHeight="1">
      <c r="A23" s="66"/>
      <c r="B23" s="90" t="s">
        <v>217</v>
      </c>
      <c r="C23" s="71">
        <v>625</v>
      </c>
      <c r="D23" s="72">
        <v>202</v>
      </c>
      <c r="E23" s="72">
        <v>423</v>
      </c>
      <c r="F23" s="73">
        <v>3.301637612255679</v>
      </c>
      <c r="G23" s="73">
        <v>1.9801980198019802</v>
      </c>
      <c r="H23" s="73">
        <v>4.845915912475656</v>
      </c>
      <c r="I23" s="71">
        <v>664</v>
      </c>
      <c r="J23" s="72">
        <v>203</v>
      </c>
      <c r="K23" s="72">
        <v>461</v>
      </c>
      <c r="L23" s="73">
        <f>I23/I5*100</f>
        <v>3.8880430963813093</v>
      </c>
      <c r="M23" s="73">
        <f>J23/J5*100</f>
        <v>2.2222222222222223</v>
      </c>
      <c r="N23" s="73">
        <f>K23/K5*100</f>
        <v>5.803852448696966</v>
      </c>
      <c r="Q23" s="63"/>
    </row>
    <row r="24" spans="1:17" ht="26.25" customHeight="1">
      <c r="A24" s="66"/>
      <c r="B24" s="90" t="s">
        <v>249</v>
      </c>
      <c r="C24" s="87"/>
      <c r="D24" s="88"/>
      <c r="E24" s="88"/>
      <c r="F24" s="89"/>
      <c r="G24" s="89"/>
      <c r="H24" s="89"/>
      <c r="I24" s="71">
        <v>724</v>
      </c>
      <c r="J24" s="72">
        <v>275</v>
      </c>
      <c r="K24" s="72">
        <v>449</v>
      </c>
      <c r="L24" s="73">
        <f>I24/I5*100</f>
        <v>4.2393722918374515</v>
      </c>
      <c r="M24" s="73">
        <f>J24/J5*100</f>
        <v>3.0103995621237</v>
      </c>
      <c r="N24" s="73">
        <f>K24/K5*100</f>
        <v>5.652776029208108</v>
      </c>
      <c r="Q24" s="63"/>
    </row>
    <row r="25" spans="1:17" ht="26.25" customHeight="1">
      <c r="A25" s="66"/>
      <c r="B25" s="86" t="s">
        <v>218</v>
      </c>
      <c r="C25" s="71">
        <v>2915</v>
      </c>
      <c r="D25" s="72">
        <v>596</v>
      </c>
      <c r="E25" s="72">
        <v>2319</v>
      </c>
      <c r="F25" s="73">
        <v>15.398837823560484</v>
      </c>
      <c r="G25" s="73">
        <v>5.842564454465248</v>
      </c>
      <c r="H25" s="73">
        <v>26.566617023714056</v>
      </c>
      <c r="I25" s="71">
        <v>2878</v>
      </c>
      <c r="J25" s="72">
        <v>600</v>
      </c>
      <c r="K25" s="72">
        <v>2278</v>
      </c>
      <c r="L25" s="73">
        <f>I25/I5*100</f>
        <v>16.852090408712964</v>
      </c>
      <c r="M25" s="73">
        <f>J25/J5*100</f>
        <v>6.568144499178982</v>
      </c>
      <c r="N25" s="73">
        <f>K25/K5*100</f>
        <v>28.679340299634898</v>
      </c>
      <c r="Q25" s="63"/>
    </row>
    <row r="26" spans="1:17" ht="26.25" customHeight="1">
      <c r="A26" s="66"/>
      <c r="B26" s="86" t="s">
        <v>219</v>
      </c>
      <c r="C26" s="71">
        <v>709</v>
      </c>
      <c r="D26" s="72">
        <v>297</v>
      </c>
      <c r="E26" s="72">
        <v>412</v>
      </c>
      <c r="F26" s="73">
        <v>3.7453777073428425</v>
      </c>
      <c r="G26" s="73">
        <v>2.911479266738555</v>
      </c>
      <c r="H26" s="73">
        <v>4.7198991866193145</v>
      </c>
      <c r="I26" s="71">
        <v>567</v>
      </c>
      <c r="J26" s="72">
        <v>218</v>
      </c>
      <c r="K26" s="72">
        <v>349</v>
      </c>
      <c r="L26" s="73">
        <f>I26/I5*100</f>
        <v>3.3200608970605456</v>
      </c>
      <c r="M26" s="73">
        <f>J26/J5*100</f>
        <v>2.3864258347016967</v>
      </c>
      <c r="N26" s="73">
        <f>K26/K5*100</f>
        <v>4.393805866800957</v>
      </c>
      <c r="Q26" s="63"/>
    </row>
    <row r="27" spans="1:17" ht="26.25" customHeight="1">
      <c r="A27" s="66"/>
      <c r="B27" s="86" t="s">
        <v>220</v>
      </c>
      <c r="C27" s="71">
        <v>261</v>
      </c>
      <c r="D27" s="72">
        <v>169</v>
      </c>
      <c r="E27" s="72">
        <v>92</v>
      </c>
      <c r="F27" s="73">
        <v>1.3787638668779716</v>
      </c>
      <c r="G27" s="73">
        <v>1.6567003234976962</v>
      </c>
      <c r="H27" s="73">
        <v>1.053958070798488</v>
      </c>
      <c r="I27" s="71">
        <v>118</v>
      </c>
      <c r="J27" s="72">
        <v>71</v>
      </c>
      <c r="K27" s="72">
        <v>47</v>
      </c>
      <c r="L27" s="73">
        <f>I27/I5*100</f>
        <v>0.6909474177304133</v>
      </c>
      <c r="M27" s="73">
        <f>J27/J5*100</f>
        <v>0.7772304324028462</v>
      </c>
      <c r="N27" s="73">
        <f>K27/K5*100</f>
        <v>0.591715976331361</v>
      </c>
      <c r="Q27" s="63"/>
    </row>
    <row r="28" spans="1:17" ht="26.25" customHeight="1">
      <c r="A28" s="66"/>
      <c r="B28" s="90" t="s">
        <v>221</v>
      </c>
      <c r="C28" s="71">
        <v>2370</v>
      </c>
      <c r="D28" s="72">
        <v>1309</v>
      </c>
      <c r="E28" s="72">
        <v>1061</v>
      </c>
      <c r="F28" s="73">
        <v>12.519809825673534</v>
      </c>
      <c r="G28" s="73">
        <v>12.832075286736593</v>
      </c>
      <c r="H28" s="73">
        <v>12.15488601214343</v>
      </c>
      <c r="I28" s="71">
        <v>1009</v>
      </c>
      <c r="J28" s="72">
        <v>685</v>
      </c>
      <c r="K28" s="72">
        <v>324</v>
      </c>
      <c r="L28" s="73">
        <f>I28/I5*100</f>
        <v>5.908185970254128</v>
      </c>
      <c r="M28" s="73">
        <f>J28/J5*100</f>
        <v>7.498631636562671</v>
      </c>
      <c r="N28" s="73">
        <f>K28/K5*100</f>
        <v>4.07906332619917</v>
      </c>
      <c r="Q28" s="63"/>
    </row>
    <row r="29" spans="1:17" ht="26.25" customHeight="1" thickBot="1">
      <c r="A29" s="66"/>
      <c r="B29" s="91" t="s">
        <v>222</v>
      </c>
      <c r="C29" s="92">
        <v>745</v>
      </c>
      <c r="D29" s="93">
        <v>544</v>
      </c>
      <c r="E29" s="93">
        <v>201</v>
      </c>
      <c r="F29" s="94">
        <v>3.9355520338087695</v>
      </c>
      <c r="G29" s="94">
        <v>5.33281050877365</v>
      </c>
      <c r="H29" s="94">
        <v>2.3026692633749573</v>
      </c>
      <c r="I29" s="92">
        <v>578</v>
      </c>
      <c r="J29" s="93">
        <v>414</v>
      </c>
      <c r="K29" s="93">
        <v>164</v>
      </c>
      <c r="L29" s="94">
        <f>I29/I5*100</f>
        <v>3.3844712495608387</v>
      </c>
      <c r="M29" s="94">
        <f>J29/J5*100</f>
        <v>4.532019704433497</v>
      </c>
      <c r="N29" s="94">
        <f>K29/K5*100</f>
        <v>2.0647110663477277</v>
      </c>
      <c r="Q29" s="63"/>
    </row>
    <row r="30" spans="1:17" ht="26.25" customHeight="1" thickTop="1">
      <c r="A30" s="330" t="s">
        <v>223</v>
      </c>
      <c r="B30" s="331"/>
      <c r="C30" s="64">
        <v>146</v>
      </c>
      <c r="D30" s="95">
        <v>85</v>
      </c>
      <c r="E30" s="95">
        <v>61</v>
      </c>
      <c r="F30" s="65">
        <v>0.7712625462229266</v>
      </c>
      <c r="G30" s="65">
        <v>0.8332516419958828</v>
      </c>
      <c r="H30" s="65">
        <v>0.6988200252033452</v>
      </c>
      <c r="I30" s="64">
        <v>790</v>
      </c>
      <c r="J30" s="95">
        <v>457</v>
      </c>
      <c r="K30" s="95">
        <v>333</v>
      </c>
      <c r="L30" s="65">
        <f>I30/I5*100</f>
        <v>4.625834406839209</v>
      </c>
      <c r="M30" s="65">
        <f>J30/J5*100</f>
        <v>5.002736726874658</v>
      </c>
      <c r="N30" s="65">
        <v>4.2</v>
      </c>
      <c r="Q30" s="121"/>
    </row>
    <row r="31" spans="1:14" ht="21" customHeight="1">
      <c r="A31" s="96"/>
      <c r="K31" s="97"/>
      <c r="L31" s="97"/>
      <c r="M31" s="97"/>
      <c r="N31" s="98" t="s">
        <v>329</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16">
    <mergeCell ref="K3:K4"/>
    <mergeCell ref="L3:N3"/>
    <mergeCell ref="E3:E4"/>
    <mergeCell ref="F3:H3"/>
    <mergeCell ref="I3:I4"/>
    <mergeCell ref="J3:J4"/>
    <mergeCell ref="A30:B30"/>
    <mergeCell ref="C2:H2"/>
    <mergeCell ref="I2:N2"/>
    <mergeCell ref="A5:B5"/>
    <mergeCell ref="A2:B4"/>
    <mergeCell ref="D3:D4"/>
    <mergeCell ref="A6:B6"/>
    <mergeCell ref="A10:B10"/>
    <mergeCell ref="A14:B14"/>
    <mergeCell ref="C3:C4"/>
  </mergeCells>
  <printOptions/>
  <pageMargins left="0.7874015748031497" right="0.3937007874015748" top="0.5905511811023623" bottom="0.5905511811023623" header="0.31496062992125984" footer="0.5118110236220472"/>
  <pageSetup horizontalDpi="600" verticalDpi="600" orientation="portrait" paperSize="9" r:id="rId2"/>
  <headerFooter alignWithMargins="0">
    <oddHeader>&amp;R&amp;"ＭＳ Ｐ明朝,標準"&amp;8第２章　人口</oddHeader>
    <oddFooter>&amp;C&amp;"ＭＳ 明朝,標準"－11－</oddFooter>
  </headerFooter>
  <drawing r:id="rId1"/>
</worksheet>
</file>

<file path=xl/worksheets/sheet9.xml><?xml version="1.0" encoding="utf-8"?>
<worksheet xmlns="http://schemas.openxmlformats.org/spreadsheetml/2006/main" xmlns:r="http://schemas.openxmlformats.org/officeDocument/2006/relationships">
  <dimension ref="A2:T20"/>
  <sheetViews>
    <sheetView view="pageBreakPreview" zoomScaleSheetLayoutView="100" workbookViewId="0" topLeftCell="A1">
      <selection activeCell="A1" sqref="A1"/>
    </sheetView>
  </sheetViews>
  <sheetFormatPr defaultColWidth="8.875" defaultRowHeight="13.5"/>
  <cols>
    <col min="1" max="1" width="9.625" style="15" customWidth="1"/>
    <col min="2" max="2" width="5.625" style="99" customWidth="1"/>
    <col min="3" max="7" width="5.625" style="17" customWidth="1"/>
    <col min="8" max="8" width="6.75390625" style="16" customWidth="1"/>
    <col min="9" max="10" width="5.625" style="17" customWidth="1"/>
    <col min="11" max="14" width="5.625" style="15" customWidth="1"/>
    <col min="15" max="15" width="6.75390625" style="16" customWidth="1"/>
    <col min="16" max="16384" width="8.875" style="15" customWidth="1"/>
  </cols>
  <sheetData>
    <row r="1" ht="21" customHeight="1"/>
    <row r="2" spans="1:15" ht="21" customHeight="1">
      <c r="A2" s="15" t="s">
        <v>224</v>
      </c>
      <c r="O2" s="18" t="s">
        <v>149</v>
      </c>
    </row>
    <row r="3" spans="1:15" ht="24.75" customHeight="1">
      <c r="A3" s="353" t="s">
        <v>200</v>
      </c>
      <c r="B3" s="349" t="s">
        <v>285</v>
      </c>
      <c r="C3" s="350"/>
      <c r="D3" s="350"/>
      <c r="E3" s="350"/>
      <c r="F3" s="350"/>
      <c r="G3" s="350"/>
      <c r="H3" s="351"/>
      <c r="I3" s="352" t="s">
        <v>255</v>
      </c>
      <c r="J3" s="350"/>
      <c r="K3" s="350"/>
      <c r="L3" s="350"/>
      <c r="M3" s="350"/>
      <c r="N3" s="350"/>
      <c r="O3" s="350"/>
    </row>
    <row r="4" spans="1:15" ht="24.75" customHeight="1">
      <c r="A4" s="353"/>
      <c r="B4" s="354" t="s">
        <v>225</v>
      </c>
      <c r="C4" s="355"/>
      <c r="D4" s="355"/>
      <c r="E4" s="348" t="s">
        <v>226</v>
      </c>
      <c r="F4" s="348"/>
      <c r="G4" s="348"/>
      <c r="H4" s="103" t="s">
        <v>227</v>
      </c>
      <c r="I4" s="356" t="s">
        <v>225</v>
      </c>
      <c r="J4" s="355"/>
      <c r="K4" s="355"/>
      <c r="L4" s="348" t="s">
        <v>226</v>
      </c>
      <c r="M4" s="348"/>
      <c r="N4" s="348"/>
      <c r="O4" s="105" t="s">
        <v>227</v>
      </c>
    </row>
    <row r="5" spans="1:15" ht="24.75" customHeight="1">
      <c r="A5" s="353"/>
      <c r="B5" s="100" t="s">
        <v>8</v>
      </c>
      <c r="C5" s="102" t="s">
        <v>194</v>
      </c>
      <c r="D5" s="102" t="s">
        <v>228</v>
      </c>
      <c r="E5" s="101" t="s">
        <v>8</v>
      </c>
      <c r="F5" s="102" t="s">
        <v>194</v>
      </c>
      <c r="G5" s="102" t="s">
        <v>228</v>
      </c>
      <c r="H5" s="106" t="s">
        <v>13</v>
      </c>
      <c r="I5" s="104" t="s">
        <v>8</v>
      </c>
      <c r="J5" s="102" t="s">
        <v>194</v>
      </c>
      <c r="K5" s="102" t="s">
        <v>228</v>
      </c>
      <c r="L5" s="101" t="s">
        <v>8</v>
      </c>
      <c r="M5" s="102" t="s">
        <v>194</v>
      </c>
      <c r="N5" s="102" t="s">
        <v>228</v>
      </c>
      <c r="O5" s="107" t="s">
        <v>13</v>
      </c>
    </row>
    <row r="6" spans="1:15" ht="30" customHeight="1">
      <c r="A6" s="108" t="s">
        <v>8</v>
      </c>
      <c r="B6" s="109">
        <v>10560</v>
      </c>
      <c r="C6" s="110">
        <v>9179</v>
      </c>
      <c r="D6" s="110">
        <v>1381</v>
      </c>
      <c r="E6" s="110">
        <v>5019</v>
      </c>
      <c r="F6" s="110">
        <v>4516</v>
      </c>
      <c r="G6" s="110">
        <v>503</v>
      </c>
      <c r="H6" s="111">
        <v>-5541</v>
      </c>
      <c r="I6" s="112">
        <v>9965</v>
      </c>
      <c r="J6" s="110">
        <v>8699</v>
      </c>
      <c r="K6" s="110">
        <v>1266</v>
      </c>
      <c r="L6" s="110">
        <v>4943</v>
      </c>
      <c r="M6" s="110">
        <v>4546</v>
      </c>
      <c r="N6" s="110">
        <v>397</v>
      </c>
      <c r="O6" s="113">
        <f>L6-I6</f>
        <v>-5022</v>
      </c>
    </row>
    <row r="7" spans="1:20" ht="30" customHeight="1">
      <c r="A7" s="114" t="s">
        <v>229</v>
      </c>
      <c r="B7" s="109">
        <v>10406</v>
      </c>
      <c r="C7" s="110">
        <v>9044</v>
      </c>
      <c r="D7" s="110">
        <v>1362</v>
      </c>
      <c r="E7" s="110">
        <v>4962</v>
      </c>
      <c r="F7" s="110">
        <v>4462</v>
      </c>
      <c r="G7" s="110">
        <v>500</v>
      </c>
      <c r="H7" s="111">
        <v>-5444</v>
      </c>
      <c r="I7" s="112">
        <v>9258</v>
      </c>
      <c r="J7" s="110">
        <v>8111</v>
      </c>
      <c r="K7" s="110">
        <v>1147</v>
      </c>
      <c r="L7" s="110">
        <v>4926</v>
      </c>
      <c r="M7" s="110">
        <v>4529</v>
      </c>
      <c r="N7" s="110">
        <v>397</v>
      </c>
      <c r="O7" s="113">
        <f aca="true" t="shared" si="0" ref="O7:O15">L7-I7</f>
        <v>-4332</v>
      </c>
      <c r="S7" s="126" t="s">
        <v>256</v>
      </c>
      <c r="T7" s="126" t="s">
        <v>257</v>
      </c>
    </row>
    <row r="8" spans="1:20" ht="30" customHeight="1">
      <c r="A8" s="114" t="s">
        <v>230</v>
      </c>
      <c r="B8" s="109">
        <v>317</v>
      </c>
      <c r="C8" s="110">
        <v>253</v>
      </c>
      <c r="D8" s="110">
        <v>64</v>
      </c>
      <c r="E8" s="110">
        <v>79</v>
      </c>
      <c r="F8" s="110">
        <v>79</v>
      </c>
      <c r="G8" s="110">
        <v>0</v>
      </c>
      <c r="H8" s="111">
        <v>-238</v>
      </c>
      <c r="I8" s="112">
        <v>285</v>
      </c>
      <c r="J8" s="110">
        <v>226</v>
      </c>
      <c r="K8" s="110">
        <v>59</v>
      </c>
      <c r="L8" s="110">
        <v>77</v>
      </c>
      <c r="M8" s="110">
        <v>76</v>
      </c>
      <c r="N8" s="110">
        <v>1</v>
      </c>
      <c r="O8" s="113">
        <f t="shared" si="0"/>
        <v>-208</v>
      </c>
      <c r="R8" s="114" t="s">
        <v>230</v>
      </c>
      <c r="S8" s="110">
        <v>285</v>
      </c>
      <c r="T8" s="110">
        <v>77</v>
      </c>
    </row>
    <row r="9" spans="1:20" ht="30" customHeight="1">
      <c r="A9" s="114" t="s">
        <v>231</v>
      </c>
      <c r="B9" s="109">
        <v>1238</v>
      </c>
      <c r="C9" s="110">
        <v>874</v>
      </c>
      <c r="D9" s="110">
        <v>364</v>
      </c>
      <c r="E9" s="110">
        <v>105</v>
      </c>
      <c r="F9" s="110">
        <v>104</v>
      </c>
      <c r="G9" s="110">
        <v>1</v>
      </c>
      <c r="H9" s="111">
        <v>-1133</v>
      </c>
      <c r="I9" s="112">
        <v>979</v>
      </c>
      <c r="J9" s="110">
        <v>691</v>
      </c>
      <c r="K9" s="110">
        <v>288</v>
      </c>
      <c r="L9" s="110">
        <v>109</v>
      </c>
      <c r="M9" s="110">
        <v>108</v>
      </c>
      <c r="N9" s="110">
        <v>1</v>
      </c>
      <c r="O9" s="113">
        <f t="shared" si="0"/>
        <v>-870</v>
      </c>
      <c r="R9" s="114" t="s">
        <v>231</v>
      </c>
      <c r="S9" s="110">
        <v>979</v>
      </c>
      <c r="T9" s="110">
        <v>109</v>
      </c>
    </row>
    <row r="10" spans="1:20" ht="30" customHeight="1">
      <c r="A10" s="114" t="s">
        <v>232</v>
      </c>
      <c r="B10" s="109">
        <v>303</v>
      </c>
      <c r="C10" s="110">
        <v>268</v>
      </c>
      <c r="D10" s="110">
        <v>35</v>
      </c>
      <c r="E10" s="110">
        <v>104</v>
      </c>
      <c r="F10" s="110">
        <v>103</v>
      </c>
      <c r="G10" s="110">
        <v>1</v>
      </c>
      <c r="H10" s="111">
        <v>-199</v>
      </c>
      <c r="I10" s="112">
        <v>384</v>
      </c>
      <c r="J10" s="110">
        <v>260</v>
      </c>
      <c r="K10" s="110">
        <v>24</v>
      </c>
      <c r="L10" s="110">
        <v>87</v>
      </c>
      <c r="M10" s="110">
        <v>86</v>
      </c>
      <c r="N10" s="110">
        <v>1</v>
      </c>
      <c r="O10" s="113">
        <f t="shared" si="0"/>
        <v>-297</v>
      </c>
      <c r="R10" s="114" t="s">
        <v>232</v>
      </c>
      <c r="S10" s="110">
        <v>284</v>
      </c>
      <c r="T10" s="110">
        <v>87</v>
      </c>
    </row>
    <row r="11" spans="1:20" ht="30" customHeight="1">
      <c r="A11" s="114" t="s">
        <v>233</v>
      </c>
      <c r="B11" s="109">
        <v>5945</v>
      </c>
      <c r="C11" s="110">
        <v>5154</v>
      </c>
      <c r="D11" s="110">
        <v>791</v>
      </c>
      <c r="E11" s="110">
        <v>2850</v>
      </c>
      <c r="F11" s="110">
        <v>2477</v>
      </c>
      <c r="G11" s="110">
        <v>373</v>
      </c>
      <c r="H11" s="111">
        <v>-3095</v>
      </c>
      <c r="I11" s="112">
        <v>5249</v>
      </c>
      <c r="J11" s="110">
        <v>4720</v>
      </c>
      <c r="K11" s="110">
        <v>529</v>
      </c>
      <c r="L11" s="110">
        <v>2806</v>
      </c>
      <c r="M11" s="110">
        <v>2507</v>
      </c>
      <c r="N11" s="110">
        <v>299</v>
      </c>
      <c r="O11" s="113">
        <f t="shared" si="0"/>
        <v>-2443</v>
      </c>
      <c r="R11" s="114" t="s">
        <v>233</v>
      </c>
      <c r="S11" s="110">
        <v>5249</v>
      </c>
      <c r="T11" s="110">
        <v>2806</v>
      </c>
    </row>
    <row r="12" spans="1:20" ht="30" customHeight="1">
      <c r="A12" s="114" t="s">
        <v>234</v>
      </c>
      <c r="B12" s="109">
        <v>678</v>
      </c>
      <c r="C12" s="110">
        <v>648</v>
      </c>
      <c r="D12" s="110">
        <v>30</v>
      </c>
      <c r="E12" s="110">
        <v>250</v>
      </c>
      <c r="F12" s="110">
        <v>247</v>
      </c>
      <c r="G12" s="110">
        <v>3</v>
      </c>
      <c r="H12" s="111">
        <v>-428</v>
      </c>
      <c r="I12" s="112">
        <v>637</v>
      </c>
      <c r="J12" s="110">
        <v>614</v>
      </c>
      <c r="K12" s="110">
        <v>23</v>
      </c>
      <c r="L12" s="110">
        <v>267</v>
      </c>
      <c r="M12" s="110">
        <v>264</v>
      </c>
      <c r="N12" s="110">
        <v>3</v>
      </c>
      <c r="O12" s="113">
        <f t="shared" si="0"/>
        <v>-370</v>
      </c>
      <c r="R12" s="114" t="s">
        <v>234</v>
      </c>
      <c r="S12" s="110">
        <v>637</v>
      </c>
      <c r="T12" s="110">
        <v>267</v>
      </c>
    </row>
    <row r="13" spans="1:20" ht="30" customHeight="1">
      <c r="A13" s="114" t="s">
        <v>235</v>
      </c>
      <c r="B13" s="109">
        <v>573</v>
      </c>
      <c r="C13" s="110">
        <v>571</v>
      </c>
      <c r="D13" s="110">
        <v>2</v>
      </c>
      <c r="E13" s="110">
        <v>725</v>
      </c>
      <c r="F13" s="110">
        <v>626</v>
      </c>
      <c r="G13" s="110">
        <v>99</v>
      </c>
      <c r="H13" s="111">
        <v>152</v>
      </c>
      <c r="I13" s="112">
        <v>616</v>
      </c>
      <c r="J13" s="110">
        <v>455</v>
      </c>
      <c r="K13" s="110">
        <v>161</v>
      </c>
      <c r="L13" s="110">
        <v>790</v>
      </c>
      <c r="M13" s="110">
        <v>707</v>
      </c>
      <c r="N13" s="110">
        <v>83</v>
      </c>
      <c r="O13" s="113">
        <f t="shared" si="0"/>
        <v>174</v>
      </c>
      <c r="R13" s="114" t="s">
        <v>235</v>
      </c>
      <c r="S13" s="110">
        <v>616</v>
      </c>
      <c r="T13" s="110">
        <v>790</v>
      </c>
    </row>
    <row r="14" spans="1:20" ht="30" customHeight="1">
      <c r="A14" s="114" t="s">
        <v>236</v>
      </c>
      <c r="B14" s="109">
        <v>1352</v>
      </c>
      <c r="C14" s="110">
        <v>1276</v>
      </c>
      <c r="D14" s="110">
        <v>76</v>
      </c>
      <c r="E14" s="110">
        <v>849</v>
      </c>
      <c r="F14" s="110">
        <v>826</v>
      </c>
      <c r="G14" s="110">
        <v>23</v>
      </c>
      <c r="H14" s="111">
        <v>-503</v>
      </c>
      <c r="I14" s="112">
        <v>1208</v>
      </c>
      <c r="J14" s="110">
        <v>1145</v>
      </c>
      <c r="K14" s="110">
        <v>63</v>
      </c>
      <c r="L14" s="110">
        <v>790</v>
      </c>
      <c r="M14" s="110">
        <v>781</v>
      </c>
      <c r="N14" s="110">
        <v>9</v>
      </c>
      <c r="O14" s="113">
        <f t="shared" si="0"/>
        <v>-418</v>
      </c>
      <c r="R14" s="114" t="s">
        <v>236</v>
      </c>
      <c r="S14" s="110">
        <v>1208</v>
      </c>
      <c r="T14" s="110">
        <v>790</v>
      </c>
    </row>
    <row r="15" spans="1:20" ht="30" customHeight="1">
      <c r="A15" s="108" t="s">
        <v>237</v>
      </c>
      <c r="B15" s="109">
        <v>154</v>
      </c>
      <c r="C15" s="110">
        <v>135</v>
      </c>
      <c r="D15" s="110">
        <v>19</v>
      </c>
      <c r="E15" s="110">
        <v>57</v>
      </c>
      <c r="F15" s="110">
        <v>54</v>
      </c>
      <c r="G15" s="110">
        <v>3</v>
      </c>
      <c r="H15" s="111">
        <v>-97</v>
      </c>
      <c r="I15" s="112">
        <v>95</v>
      </c>
      <c r="J15" s="110">
        <v>80</v>
      </c>
      <c r="K15" s="110">
        <v>15</v>
      </c>
      <c r="L15" s="110">
        <v>17</v>
      </c>
      <c r="M15" s="110">
        <v>17</v>
      </c>
      <c r="N15" s="110">
        <v>0</v>
      </c>
      <c r="O15" s="113">
        <f t="shared" si="0"/>
        <v>-78</v>
      </c>
      <c r="R15" s="108" t="s">
        <v>237</v>
      </c>
      <c r="S15" s="110">
        <v>95</v>
      </c>
      <c r="T15" s="110">
        <v>17</v>
      </c>
    </row>
    <row r="16" spans="1:15" ht="21" customHeight="1">
      <c r="A16" s="129" t="s">
        <v>287</v>
      </c>
      <c r="B16" s="115"/>
      <c r="C16" s="58"/>
      <c r="D16" s="58"/>
      <c r="E16" s="58"/>
      <c r="F16" s="58"/>
      <c r="G16" s="58"/>
      <c r="H16" s="116"/>
      <c r="I16" s="58"/>
      <c r="J16" s="58"/>
      <c r="K16" s="117"/>
      <c r="L16" s="117"/>
      <c r="M16" s="117"/>
      <c r="N16" s="117"/>
      <c r="O16" s="118" t="s">
        <v>329</v>
      </c>
    </row>
    <row r="17" ht="12">
      <c r="A17" s="96" t="s">
        <v>288</v>
      </c>
    </row>
    <row r="18" ht="12">
      <c r="A18" s="96" t="s">
        <v>289</v>
      </c>
    </row>
    <row r="19" ht="21" customHeight="1"/>
    <row r="20" ht="12">
      <c r="A20" s="15" t="s">
        <v>258</v>
      </c>
    </row>
  </sheetData>
  <sheetProtection/>
  <mergeCells count="7">
    <mergeCell ref="L4:N4"/>
    <mergeCell ref="B3:H3"/>
    <mergeCell ref="I3:O3"/>
    <mergeCell ref="A3:A5"/>
    <mergeCell ref="B4:D4"/>
    <mergeCell ref="E4:G4"/>
    <mergeCell ref="I4:K4"/>
  </mergeCells>
  <printOptions/>
  <pageMargins left="0.3937007874015748" right="0.7874015748031497" top="0.5905511811023623" bottom="0.5905511811023623" header="0.31496062992125984" footer="0.5118110236220472"/>
  <pageSetup horizontalDpi="600" verticalDpi="600" orientation="portrait" paperSize="9" r:id="rId2"/>
  <headerFooter alignWithMargins="0">
    <oddHeader>&amp;R&amp;"ＭＳ Ｐ明朝,標準"&amp;8第２章　人口</oddHeader>
    <oddFooter>&amp;C&amp;"ＭＳ 明朝,標準"－12－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K-PC</cp:lastModifiedBy>
  <cp:lastPrinted>2016-02-05T07:53:39Z</cp:lastPrinted>
  <dcterms:created xsi:type="dcterms:W3CDTF">2009-05-26T05:40:27Z</dcterms:created>
  <dcterms:modified xsi:type="dcterms:W3CDTF">2016-06-01T04:27:49Z</dcterms:modified>
  <cp:category/>
  <cp:version/>
  <cp:contentType/>
  <cp:contentStatus/>
</cp:coreProperties>
</file>