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10"/>
  </bookViews>
  <sheets>
    <sheet name="p13" sheetId="1" r:id="rId1"/>
    <sheet name="p14" sheetId="2" r:id="rId2"/>
    <sheet name="p15" sheetId="3" r:id="rId3"/>
    <sheet name="p16" sheetId="4" r:id="rId4"/>
    <sheet name="p17" sheetId="5" r:id="rId5"/>
    <sheet name="p18" sheetId="6" r:id="rId6"/>
    <sheet name="p19" sheetId="7" r:id="rId7"/>
    <sheet name="p20 " sheetId="8" r:id="rId8"/>
    <sheet name="p21" sheetId="9" r:id="rId9"/>
    <sheet name="p22" sheetId="10" r:id="rId10"/>
    <sheet name="p23" sheetId="11" r:id="rId11"/>
    <sheet name="Sheet1" sheetId="12" r:id="rId12"/>
  </sheets>
  <definedNames>
    <definedName name="_xlnm.Print_Area" localSheetId="10">'p23'!$A$1:$O$32</definedName>
    <definedName name="_xlnm.Print_Titles" localSheetId="7">'p20 '!$1:$2</definedName>
    <definedName name="_xlnm.Print_Titles" localSheetId="8">'p21'!$1:$2</definedName>
  </definedNames>
  <calcPr fullCalcOnLoad="1"/>
</workbook>
</file>

<file path=xl/sharedStrings.xml><?xml version="1.0" encoding="utf-8"?>
<sst xmlns="http://schemas.openxmlformats.org/spreadsheetml/2006/main" count="1041" uniqueCount="491">
  <si>
    <t>１．事業所</t>
  </si>
  <si>
    <t xml:space="preserve">  産業分類別事業所および従業者数</t>
  </si>
  <si>
    <t>区分</t>
  </si>
  <si>
    <t>昭和61年</t>
  </si>
  <si>
    <t>平成18年</t>
  </si>
  <si>
    <t>総   数</t>
  </si>
  <si>
    <t>事業所数</t>
  </si>
  <si>
    <t>従業者数</t>
  </si>
  <si>
    <t>農林水産業</t>
  </si>
  <si>
    <t>鉱業</t>
  </si>
  <si>
    <t>建設業</t>
  </si>
  <si>
    <t>製造業</t>
  </si>
  <si>
    <t>電  気・ ガ  ス・熱供給・水道業</t>
  </si>
  <si>
    <t>運輸・通信業</t>
  </si>
  <si>
    <t>情報通信業</t>
  </si>
  <si>
    <t>運輸業</t>
  </si>
  <si>
    <t>卸売、小売業、飲食店</t>
  </si>
  <si>
    <t>卸売、小売業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</si>
  <si>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</si>
  <si>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</si>
  <si>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</si>
  <si>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</si>
  <si>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</si>
  <si>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</si>
  <si>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
（他に分類されないもの）</t>
  </si>
  <si>
    <t>公    務
(他に分類されないもの)</t>
  </si>
  <si>
    <t>…</t>
  </si>
  <si>
    <t>-</t>
  </si>
  <si>
    <t xml:space="preserve">  経営組織別事業所数および従業者数</t>
  </si>
  <si>
    <t>平成3年</t>
  </si>
  <si>
    <t>平成８年</t>
  </si>
  <si>
    <t>平成13年</t>
  </si>
  <si>
    <t>平成16年</t>
  </si>
  <si>
    <t>民           営</t>
  </si>
  <si>
    <t>総計</t>
  </si>
  <si>
    <t>個人</t>
  </si>
  <si>
    <t>…</t>
  </si>
  <si>
    <t>法人</t>
  </si>
  <si>
    <t>うち会社</t>
  </si>
  <si>
    <t>法人でない団体</t>
  </si>
  <si>
    <t>国営公営企業体</t>
  </si>
  <si>
    <t xml:space="preserve">  産業分類別従業者規模別事業所数</t>
  </si>
  <si>
    <t>区        分</t>
  </si>
  <si>
    <t>１～4人</t>
  </si>
  <si>
    <t>５～９人</t>
  </si>
  <si>
    <t>10～19人</t>
  </si>
  <si>
    <t>20～29人</t>
  </si>
  <si>
    <t>30人以上</t>
  </si>
  <si>
    <r>
      <t>総数</t>
    </r>
    <r>
      <rPr>
        <sz val="8"/>
        <rFont val="ＭＳ 明朝"/>
        <family val="1"/>
      </rPr>
      <t>（※）</t>
    </r>
  </si>
  <si>
    <t>農林漁業</t>
  </si>
  <si>
    <t>-</t>
  </si>
  <si>
    <t>電気・ガス・熱供給・水道業</t>
  </si>
  <si>
    <t>卸売・小売業</t>
  </si>
  <si>
    <r>
      <t>金融・保険業</t>
    </r>
    <r>
      <rPr>
        <sz val="8"/>
        <rFont val="ＭＳ 明朝"/>
        <family val="1"/>
      </rPr>
      <t>（※）</t>
    </r>
  </si>
  <si>
    <t>不動産業</t>
  </si>
  <si>
    <t>サービス業</t>
  </si>
  <si>
    <t>２．農業</t>
  </si>
  <si>
    <t xml:space="preserve">  農家戸数（専兼別、経営耕地規模別）</t>
  </si>
  <si>
    <t>（単位：戸）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</si>
  <si>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</si>
  <si>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</si>
  <si>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</si>
  <si>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</si>
  <si>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</si>
  <si>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</si>
  <si>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</si>
  <si>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総   戸   数</t>
  </si>
  <si>
    <t>専兼別個数</t>
  </si>
  <si>
    <t>専     業</t>
  </si>
  <si>
    <t>第１種兼業</t>
  </si>
  <si>
    <t>第２種兼業</t>
  </si>
  <si>
    <t>自給的農家</t>
  </si>
  <si>
    <t>経営耕地規模別内訳</t>
  </si>
  <si>
    <t>0.5ha未満</t>
  </si>
  <si>
    <t>3.0ha以上</t>
  </si>
  <si>
    <t>（資料：産業振興課  農林業センサス）</t>
  </si>
  <si>
    <t xml:space="preserve">  兼業種類別農家数</t>
  </si>
  <si>
    <t>年次</t>
  </si>
  <si>
    <t>総戸数</t>
  </si>
  <si>
    <t>雇用兼業</t>
  </si>
  <si>
    <t>自営兼業</t>
  </si>
  <si>
    <t>世帯主　農業主</t>
  </si>
  <si>
    <t>恒常的</t>
  </si>
  <si>
    <t>出稼ぎ</t>
  </si>
  <si>
    <t>日  雇</t>
  </si>
  <si>
    <t>小計</t>
  </si>
  <si>
    <t>林業</t>
  </si>
  <si>
    <t>水産業</t>
  </si>
  <si>
    <t>その他</t>
  </si>
  <si>
    <t>勤  務</t>
  </si>
  <si>
    <t>臨時雇</t>
  </si>
  <si>
    <t>第１種兼業</t>
  </si>
  <si>
    <t>第２種兼業</t>
  </si>
  <si>
    <t>（注）平成１２・１７年の第２種兼業の総戸数については、内訳の項目にない戸数も含まれるため、内訳の総計とは合わない</t>
  </si>
  <si>
    <t>（資料：産業振興課  農林業センサス）</t>
  </si>
  <si>
    <t>　農家人口および就業人口</t>
  </si>
  <si>
    <t>（単位：人）</t>
  </si>
  <si>
    <t>農家
人口</t>
  </si>
  <si>
    <t>総数</t>
  </si>
  <si>
    <t>男</t>
  </si>
  <si>
    <t>女</t>
  </si>
  <si>
    <t>農業
就業
人口</t>
  </si>
  <si>
    <t>　経営耕地面積</t>
  </si>
  <si>
    <t>（単位：アール）</t>
  </si>
  <si>
    <t>経営耕地総面積</t>
  </si>
  <si>
    <t>田</t>
  </si>
  <si>
    <t>計</t>
  </si>
  <si>
    <t>稲を作った田</t>
  </si>
  <si>
    <t>うち二毛作をした田</t>
  </si>
  <si>
    <t>稲以外の作付</t>
  </si>
  <si>
    <t>作付なし</t>
  </si>
  <si>
    <t>樹園地</t>
  </si>
  <si>
    <t>果樹園</t>
  </si>
  <si>
    <t>茶園</t>
  </si>
  <si>
    <t>桑園</t>
  </si>
  <si>
    <t>畑</t>
  </si>
  <si>
    <t>普通畑</t>
  </si>
  <si>
    <t>牧草専用地</t>
  </si>
  <si>
    <t xml:space="preserve">  農作物収穫量</t>
  </si>
  <si>
    <t>(単位：t ）</t>
  </si>
  <si>
    <t>米</t>
  </si>
  <si>
    <t>麦類</t>
  </si>
  <si>
    <t>雑穀・豆類</t>
  </si>
  <si>
    <t>いも類</t>
  </si>
  <si>
    <t>野菜</t>
  </si>
  <si>
    <t>果樹</t>
  </si>
  <si>
    <t>花き</t>
  </si>
  <si>
    <t>工芸作物</t>
  </si>
  <si>
    <t>飼料作物</t>
  </si>
  <si>
    <t>その他耕種作物</t>
  </si>
  <si>
    <t xml:space="preserve">  農業粗生産額</t>
  </si>
  <si>
    <t>(単位：100万円）</t>
  </si>
  <si>
    <t>養蚕</t>
  </si>
  <si>
    <t>乳用牛</t>
  </si>
  <si>
    <t>肉牛</t>
  </si>
  <si>
    <t>豚</t>
  </si>
  <si>
    <t>採卵鶏</t>
  </si>
  <si>
    <t>その他畜産物</t>
  </si>
  <si>
    <t xml:space="preserve">  畜産の状況</t>
  </si>
  <si>
    <t>平成10年</t>
  </si>
  <si>
    <t>平成13年</t>
  </si>
  <si>
    <t>平成16年</t>
  </si>
  <si>
    <t>平成19年</t>
  </si>
  <si>
    <t>乳牛</t>
  </si>
  <si>
    <t>（戸）</t>
  </si>
  <si>
    <t>（頭）</t>
  </si>
  <si>
    <t>鶏</t>
  </si>
  <si>
    <t>（1,000羽）</t>
  </si>
  <si>
    <t>３．林業</t>
  </si>
  <si>
    <t xml:space="preserve">  林業の状況</t>
  </si>
  <si>
    <t>（単位：ha、100㎥）</t>
  </si>
  <si>
    <t>平成19年</t>
  </si>
  <si>
    <t>総数（林野面積・体積）</t>
  </si>
  <si>
    <t>森林</t>
  </si>
  <si>
    <t>樹林地</t>
  </si>
  <si>
    <t>人工林</t>
  </si>
  <si>
    <t>針葉樹</t>
  </si>
  <si>
    <t>広葉樹</t>
  </si>
  <si>
    <t>天然林</t>
  </si>
  <si>
    <t>針葉樹</t>
  </si>
  <si>
    <t>竹林</t>
  </si>
  <si>
    <t>特殊樹木</t>
  </si>
  <si>
    <t>人工林の伐採跡地</t>
  </si>
  <si>
    <t>未立木地</t>
  </si>
  <si>
    <t>保有形態別面積</t>
  </si>
  <si>
    <t>国有</t>
  </si>
  <si>
    <t>公有</t>
  </si>
  <si>
    <t>私有</t>
  </si>
  <si>
    <t>（資料：農林整備課  農林水産統計年報）</t>
  </si>
  <si>
    <t>X</t>
  </si>
  <si>
    <t>事業所数</t>
  </si>
  <si>
    <t>従業者数</t>
  </si>
  <si>
    <t>４．工業</t>
  </si>
  <si>
    <t xml:space="preserve">  工業の推移</t>
  </si>
  <si>
    <t>従業者数</t>
  </si>
  <si>
    <t>製造品出荷額等</t>
  </si>
  <si>
    <t>実数（所）</t>
  </si>
  <si>
    <t>指数（％）</t>
  </si>
  <si>
    <t>実数（人）</t>
  </si>
  <si>
    <t>実数（万円）</t>
  </si>
  <si>
    <t xml:space="preserve">  産業分類別事業所数および従業者数</t>
  </si>
  <si>
    <t>食料品</t>
  </si>
  <si>
    <t>飲料・たばこ・飼料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</si>
  <si>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</si>
  <si>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</si>
  <si>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</si>
  <si>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</si>
  <si>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</si>
  <si>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</si>
  <si>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</si>
  <si>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</si>
  <si>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</si>
  <si>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</si>
  <si>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</si>
  <si>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</si>
  <si>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</si>
  <si>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</si>
  <si>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</si>
  <si>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</si>
  <si>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</si>
  <si>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</si>
  <si>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</si>
  <si>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</si>
  <si>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計量器等（精密機械）</t>
  </si>
  <si>
    <t>その他の製造業</t>
  </si>
  <si>
    <t xml:space="preserve">（注）　従業者数の計には公表をさけるものを含む </t>
  </si>
  <si>
    <t xml:space="preserve">  誘致企業一覧表</t>
  </si>
  <si>
    <t>企業名</t>
  </si>
  <si>
    <t>所在地</t>
  </si>
  <si>
    <t>資本金    (千円)</t>
  </si>
  <si>
    <t>生産品目</t>
  </si>
  <si>
    <t>従業者数
（人）</t>
  </si>
  <si>
    <t>操業年月</t>
  </si>
  <si>
    <t>適用年月日</t>
  </si>
  <si>
    <t>（株）東洋ドライ</t>
  </si>
  <si>
    <t>上山田1143-1</t>
  </si>
  <si>
    <t>クリーニング業</t>
  </si>
  <si>
    <t>S33.1</t>
  </si>
  <si>
    <t xml:space="preserve"> 永嶋工業（株）</t>
  </si>
  <si>
    <t>上山田486</t>
  </si>
  <si>
    <t>鉄枕木及びボイラー鏡板製作</t>
  </si>
  <si>
    <t>S45.9</t>
  </si>
  <si>
    <t xml:space="preserve"> マツオ印刷（株）</t>
  </si>
  <si>
    <t>オフセット印刷物</t>
  </si>
  <si>
    <t>S30.4</t>
  </si>
  <si>
    <t xml:space="preserve"> 戸畑金属工業(株）</t>
  </si>
  <si>
    <t>上山田1099-2</t>
  </si>
  <si>
    <t>水栓金具部品</t>
  </si>
  <si>
    <t>S49.1</t>
  </si>
  <si>
    <t>（有）筑豊ソーイング</t>
  </si>
  <si>
    <t>下山田78</t>
  </si>
  <si>
    <t>紳士服製造</t>
  </si>
  <si>
    <t>S46.8</t>
  </si>
  <si>
    <t>（株）朝日化成</t>
  </si>
  <si>
    <t>上山田211-51</t>
  </si>
  <si>
    <t>プラスチック製品成型及び加工</t>
  </si>
  <si>
    <t>S45.8</t>
  </si>
  <si>
    <t xml:space="preserve"> アスカ産業（株）</t>
  </si>
  <si>
    <t>下山田68-47</t>
  </si>
  <si>
    <t>プラスチック成形加工</t>
  </si>
  <si>
    <t>H2.8</t>
  </si>
  <si>
    <t xml:space="preserve"> アサヒゴム（株）　福岡工場</t>
  </si>
  <si>
    <t>上山田211-48</t>
  </si>
  <si>
    <t>自動車用防音材他</t>
  </si>
  <si>
    <t>H5.5</t>
  </si>
  <si>
    <t xml:space="preserve"> 日創プロニティ（株）　山田工場</t>
  </si>
  <si>
    <t>上山田211-57</t>
  </si>
  <si>
    <t>金属加工製造</t>
  </si>
  <si>
    <t>S58.9</t>
  </si>
  <si>
    <t xml:space="preserve"> マルボシフーズ（株）</t>
  </si>
  <si>
    <t>熊ヶ畑2332-5</t>
  </si>
  <si>
    <t>ドレッシング・つゆ・たれ</t>
  </si>
  <si>
    <t>H10.7</t>
  </si>
  <si>
    <t>（株）トモス</t>
  </si>
  <si>
    <t>下山田15-1</t>
  </si>
  <si>
    <t>ゼリー菓子・シュークリーム</t>
  </si>
  <si>
    <t>H11.11</t>
  </si>
  <si>
    <t xml:space="preserve"> コマツハウス(株）　九州中央センター</t>
  </si>
  <si>
    <t>岩崎1360</t>
  </si>
  <si>
    <t>ﾌﾟﾚﾊﾌﾞﾊｳｽ・ユニットリース業</t>
  </si>
  <si>
    <t>S36.8</t>
  </si>
  <si>
    <t xml:space="preserve"> クロダルマクロージング(株）</t>
  </si>
  <si>
    <t>平951</t>
  </si>
  <si>
    <t>作業服</t>
  </si>
  <si>
    <t>S40.4</t>
  </si>
  <si>
    <t xml:space="preserve"> 平和舗道(株）　アスファルトプラント工場</t>
  </si>
  <si>
    <t>漆生1585</t>
  </si>
  <si>
    <t>道路舗装用アスファルト合材製造</t>
  </si>
  <si>
    <t>S41.2</t>
  </si>
  <si>
    <t xml:space="preserve"> 甲陵樹脂工業(株）　九州工場</t>
  </si>
  <si>
    <t>山野1920</t>
  </si>
  <si>
    <t>自動車用ﾌﾟﾗｽﾁｯｸ部品</t>
  </si>
  <si>
    <t>S44.3</t>
  </si>
  <si>
    <t xml:space="preserve"> 九州指月（株）</t>
  </si>
  <si>
    <t>山野1915</t>
  </si>
  <si>
    <t>コンデンサ・リアクトル</t>
  </si>
  <si>
    <t>S45.7</t>
  </si>
  <si>
    <t>（株）エノモト稲築工場</t>
  </si>
  <si>
    <t>山野2373-10</t>
  </si>
  <si>
    <t>ｽﾃﾝﾚｽ・特殊鋼の鋳造及び機械完成部品</t>
  </si>
  <si>
    <t>S48.8</t>
  </si>
  <si>
    <t xml:space="preserve"> 本多機工（株）</t>
  </si>
  <si>
    <t>山野2055</t>
  </si>
  <si>
    <t>産業用ポンプ</t>
  </si>
  <si>
    <t>S49.10</t>
  </si>
  <si>
    <t>（株）旭精機製作所　飯塚営業所</t>
  </si>
  <si>
    <t>山野2091-7</t>
  </si>
  <si>
    <t>産業車輌（フォークリフト）、販売、修理</t>
  </si>
  <si>
    <t>S49.12</t>
  </si>
  <si>
    <t xml:space="preserve"> 岡崎インターナショナル（株）</t>
  </si>
  <si>
    <t>工業用計器</t>
  </si>
  <si>
    <t>S50.6</t>
  </si>
  <si>
    <t>（株）門真</t>
  </si>
  <si>
    <t>山野2200-12</t>
  </si>
  <si>
    <t>電子部品組立（ｴﾚｸﾄﾘｯｸｺﾝﾃﾞﾝｻｰ、ﾏｲｸﾛﾎﾝ製造）</t>
  </si>
  <si>
    <t>S63.11</t>
  </si>
  <si>
    <t>（株）パスター</t>
  </si>
  <si>
    <t>漆生1111-24</t>
  </si>
  <si>
    <t>高欄、ｶﾞｰﾄﾞﾊﾟｲﾌﾟ製造販売</t>
  </si>
  <si>
    <t>H1.10</t>
  </si>
  <si>
    <t>（株）五和製作所九州工場</t>
  </si>
  <si>
    <t>漆生1163-18</t>
  </si>
  <si>
    <t>自動車部品</t>
  </si>
  <si>
    <t>H4.7</t>
  </si>
  <si>
    <t xml:space="preserve"> ロケット石鹸（株）</t>
  </si>
  <si>
    <t>山野2091</t>
  </si>
  <si>
    <t>洗剤、シャンプー、ボディーソープ</t>
  </si>
  <si>
    <t>H6.10</t>
  </si>
  <si>
    <t>（株）稲築サイエンス</t>
  </si>
  <si>
    <t>漆生1163-10</t>
  </si>
  <si>
    <t>半導体製造装置用部品</t>
  </si>
  <si>
    <t>H8.2</t>
  </si>
  <si>
    <t>（株）新光ナイロン九州工場</t>
  </si>
  <si>
    <t>漆生1111-10</t>
  </si>
  <si>
    <t>排水処理用浄化槽濾材製造</t>
  </si>
  <si>
    <t>H8.4</t>
  </si>
  <si>
    <t>（株）ショウエイ九州工場</t>
  </si>
  <si>
    <t>漆生1111-14</t>
  </si>
  <si>
    <t>循過濾過機</t>
  </si>
  <si>
    <t>H12.4</t>
  </si>
  <si>
    <t>（有）プラスチック・ケイ</t>
  </si>
  <si>
    <t>漆生917-67</t>
  </si>
  <si>
    <t>プラスチック食品容器、部品トレー製造</t>
  </si>
  <si>
    <t>H12.9</t>
  </si>
  <si>
    <t>（株）宮田工業所　福岡工場</t>
  </si>
  <si>
    <t>漆生1111-42</t>
  </si>
  <si>
    <t>浄化槽用部品</t>
  </si>
  <si>
    <t>H18.3　　</t>
  </si>
  <si>
    <t>（株）岡崎製作所福岡工場</t>
  </si>
  <si>
    <t>上臼井868-2</t>
  </si>
  <si>
    <t>工業用温度センサ製造</t>
  </si>
  <si>
    <t>S47.4</t>
  </si>
  <si>
    <t>（株）中川プレタ</t>
  </si>
  <si>
    <t>平山781-4</t>
  </si>
  <si>
    <t>婦人服製造</t>
  </si>
  <si>
    <t>H5.4</t>
  </si>
  <si>
    <t>（株）シバオ</t>
  </si>
  <si>
    <t>木製パレット</t>
  </si>
  <si>
    <t>H15.12</t>
  </si>
  <si>
    <t xml:space="preserve"> ニシオ工販（株）</t>
  </si>
  <si>
    <t>上臼井1752</t>
  </si>
  <si>
    <t>鉄鋼二次製品加工販売</t>
  </si>
  <si>
    <t>S63.3</t>
  </si>
  <si>
    <t>（株）豊和繊維九州製作所</t>
  </si>
  <si>
    <t>大隈町1651-8</t>
  </si>
  <si>
    <t>自動車内装部品</t>
  </si>
  <si>
    <t>H3.10</t>
  </si>
  <si>
    <t>ＮＯＫエラストマー(株）</t>
  </si>
  <si>
    <t>大隈町1651</t>
  </si>
  <si>
    <t>ゴム材料</t>
  </si>
  <si>
    <t>(有）瓜生設備工業</t>
  </si>
  <si>
    <t>漆生889-2</t>
  </si>
  <si>
    <t>自動車部品塗装</t>
  </si>
  <si>
    <t>H19.5</t>
  </si>
  <si>
    <t>H 19.5.23</t>
  </si>
  <si>
    <t>５．商業</t>
  </si>
  <si>
    <t xml:space="preserve">  商業の推移</t>
  </si>
  <si>
    <t>（単位：店舗数、人、万円）</t>
  </si>
  <si>
    <t>卸売業</t>
  </si>
  <si>
    <t>小売業</t>
  </si>
  <si>
    <t>各種商品小売業</t>
  </si>
  <si>
    <t>織物衣服身の回り品小売業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</si>
  <si>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</si>
  <si>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</si>
  <si>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</si>
  <si>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</si>
  <si>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年間商品販売額</t>
  </si>
  <si>
    <t>平成6年</t>
  </si>
  <si>
    <t>平成9年</t>
  </si>
  <si>
    <t>平成11年</t>
  </si>
  <si>
    <t>平成14年</t>
  </si>
  <si>
    <t>平成16年</t>
  </si>
  <si>
    <t>平成19年</t>
  </si>
  <si>
    <t xml:space="preserve">  ３  市内総生産（実額）</t>
  </si>
  <si>
    <t>（単位：100万円、％）</t>
  </si>
  <si>
    <t>金額</t>
  </si>
  <si>
    <t>構成比</t>
  </si>
  <si>
    <t>対前年度増加率</t>
  </si>
  <si>
    <t xml:space="preserve">  １．産業</t>
  </si>
  <si>
    <t xml:space="preserve">  （１）農林水産業</t>
  </si>
  <si>
    <t xml:space="preserve">  （２）鉱工業</t>
  </si>
  <si>
    <t xml:space="preserve">  （３）建設業</t>
  </si>
  <si>
    <t xml:space="preserve">  （４）卸売・小売業</t>
  </si>
  <si>
    <t xml:space="preserve">  （５）サービス業</t>
  </si>
  <si>
    <t xml:space="preserve">  （６）その他の産業</t>
  </si>
  <si>
    <t xml:space="preserve">  ２．政府サービス生産者</t>
  </si>
  <si>
    <t xml:space="preserve">  ３．対家計民間非営利</t>
  </si>
  <si>
    <t xml:space="preserve">       サービス生産者</t>
  </si>
  <si>
    <t xml:space="preserve">  ４．小計（１＋２＋３）</t>
  </si>
  <si>
    <t>（市民所得）</t>
  </si>
  <si>
    <t>（市内総生産）</t>
  </si>
  <si>
    <t>(株）和田木型製作所</t>
  </si>
  <si>
    <t>漆生1416-33</t>
  </si>
  <si>
    <t>プラスチック製品製造</t>
  </si>
  <si>
    <t>(株）コスモスビード</t>
  </si>
  <si>
    <t>鴨生864-138</t>
  </si>
  <si>
    <t>理化学製ガラス製品製造</t>
  </si>
  <si>
    <t>(株）岡崎製作所九州工場</t>
  </si>
  <si>
    <t>西郷1140</t>
  </si>
  <si>
    <t>ＭＩケーブル製造</t>
  </si>
  <si>
    <t>平成22年</t>
  </si>
  <si>
    <t>平成22年</t>
  </si>
  <si>
    <t>（注）平成１９年は森林体積（100㎥）にて表記（保有形態別面積を除く）</t>
  </si>
  <si>
    <t>X</t>
  </si>
  <si>
    <t>平成22年</t>
  </si>
  <si>
    <t>-</t>
  </si>
  <si>
    <t>0.5～1.0ha</t>
  </si>
  <si>
    <t>1.0～1.5ha</t>
  </si>
  <si>
    <t>1.5～2.0ha</t>
  </si>
  <si>
    <t>2.0～3.0ha</t>
  </si>
  <si>
    <t>-</t>
  </si>
  <si>
    <t>-</t>
  </si>
  <si>
    <t>‐</t>
  </si>
  <si>
    <t>ー</t>
  </si>
  <si>
    <t>（資料：産業振興課　農林水産統計年報）</t>
  </si>
  <si>
    <t>ブロイラー</t>
  </si>
  <si>
    <t>飼養戸数</t>
  </si>
  <si>
    <t>飼養頭数</t>
  </si>
  <si>
    <t>飼養羽数</t>
  </si>
  <si>
    <t>Ｘ</t>
  </si>
  <si>
    <t>昭和56年</t>
  </si>
  <si>
    <t>昭和61年</t>
  </si>
  <si>
    <t>平成3年</t>
  </si>
  <si>
    <t>平成8年</t>
  </si>
  <si>
    <t>平成13年</t>
  </si>
  <si>
    <t>平成16年</t>
  </si>
  <si>
    <t>平成18年</t>
  </si>
  <si>
    <t>平成21年</t>
  </si>
  <si>
    <t>-</t>
  </si>
  <si>
    <t>平成16年</t>
  </si>
  <si>
    <t>平成19年</t>
  </si>
  <si>
    <t>平成22年</t>
  </si>
  <si>
    <t>平成13年</t>
  </si>
  <si>
    <t>平成20年</t>
  </si>
  <si>
    <t>平成21年</t>
  </si>
  <si>
    <t>（資料：産業振興課　家畜飼養頭羽数調査）</t>
  </si>
  <si>
    <t>（注）平成14年の日本標準産業分類改訂に伴い、平成16年以降は新分類で記載</t>
  </si>
  <si>
    <t>（注）総数に派遣・下請のみの事業所数1を含む</t>
  </si>
  <si>
    <t>昭和60年</t>
  </si>
  <si>
    <t>平成 2年</t>
  </si>
  <si>
    <t>平成 7年</t>
  </si>
  <si>
    <t>平成12年</t>
  </si>
  <si>
    <t>平成15年</t>
  </si>
  <si>
    <t>平成17年</t>
  </si>
  <si>
    <t>平成23年</t>
  </si>
  <si>
    <t>平成23年</t>
  </si>
  <si>
    <t>（注）指数は、昭和６０年を基準年次とした数値</t>
  </si>
  <si>
    <t>（資料：企画調整課  工業統計調査）</t>
  </si>
  <si>
    <t>(資料：企画調整課 経済センサス-基礎調査)</t>
  </si>
  <si>
    <t>（資料：企画調整課  経済センサス-基礎調査）</t>
  </si>
  <si>
    <t>（資料：企画調整課  平成21年経済センサス-基礎調査）</t>
  </si>
  <si>
    <t>（資料：企画調整課  県民経済・市町村民経済計算報告書）</t>
  </si>
  <si>
    <t>２１年度</t>
  </si>
  <si>
    <t>２２年度</t>
  </si>
  <si>
    <t>　市内総生産（４＋５）</t>
  </si>
  <si>
    <t xml:space="preserve">  ５．輸入品に課される</t>
  </si>
  <si>
    <t>税・関税等</t>
  </si>
  <si>
    <t>(1人当たり市民所得）</t>
  </si>
  <si>
    <t>　　　事業所・企業統計調査は、平成18年の調査を最後とし、平成21年から経済センサスに統合された</t>
  </si>
  <si>
    <t>（資料：都市計画課  平成26年４月１日現在）</t>
  </si>
  <si>
    <t>S55.11</t>
  </si>
  <si>
    <t>H 20.5</t>
  </si>
  <si>
    <t>H 20.8.1</t>
  </si>
  <si>
    <t>H 20.8</t>
  </si>
  <si>
    <t>H 21.1</t>
  </si>
  <si>
    <t>平成24年</t>
  </si>
  <si>
    <t>…</t>
  </si>
  <si>
    <t>-</t>
  </si>
  <si>
    <t>ブロイラー</t>
  </si>
  <si>
    <t>X</t>
  </si>
  <si>
    <t>(注)平成19年は産業振興課推計値
(注)平成20年以降は、都道府県を推計単位としているためデータなし</t>
  </si>
  <si>
    <t xml:space="preserve">  市民所得とは、市内の居住者（個人だけでなく民間法人企業や公社、公団のような、いわゆる公的企業なども含む）が経済活動に参加して分配を受けた所得の総額</t>
  </si>
  <si>
    <t>　市民所得を総人口で除したもの。市民所得には雇用者報酬の他に企業所得等が含まれるため、個人の所得水準を表すものではない</t>
  </si>
  <si>
    <t>　１年間に新たに市内で作り出された、有形無形の財貨・サービスの貨幣的評価額。各産業の産出額の合計から原材料等の中間財を差し引いたもので、市の生産力・産業構造等をみることができる</t>
  </si>
  <si>
    <t>(単位：事業所、人）</t>
  </si>
  <si>
    <t>(単位：事業所）</t>
  </si>
  <si>
    <t>（単位：事業所、人）</t>
  </si>
  <si>
    <t>　　　　（資料：産業振興課  商業統計調査
　　　　 　　　 企画調整課　経済センサス）</t>
  </si>
  <si>
    <t>（注）総数には公表をさけるものを含む
　　　商業統計調査は、平成２１年から経済センサスに統合された
 　　 平成２４年は、経済センサス-活動調査</t>
  </si>
  <si>
    <t xml:space="preserve">      事業所・企業統計調査は、平成21年から経済センサスに統合された</t>
  </si>
  <si>
    <t>…</t>
  </si>
  <si>
    <t>-</t>
  </si>
  <si>
    <t>平成25年</t>
  </si>
  <si>
    <t>上山田407</t>
  </si>
  <si>
    <t>平山753-3</t>
  </si>
  <si>
    <t>-</t>
  </si>
  <si>
    <t>６．市民経済指標（平成22年度）</t>
  </si>
  <si>
    <t xml:space="preserve">  １  就業者１人当たり市内総生産  6,094千円（対県内比率  79.8％）</t>
  </si>
  <si>
    <t xml:space="preserve">      就業者１人当たり県内総生産  7,640千円</t>
  </si>
  <si>
    <t xml:space="preserve">  ２  １人当たり市民所得   　     1,899千円（対県内比率  68.4％）</t>
  </si>
  <si>
    <t xml:space="preserve">      １人当たり県民所得     　   2,776千円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</si>
</sst>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#,##0_ ;[Red]\-#,##0\ "/>
    <numFmt numFmtId="185" formatCode="#,##0_);[Red]\(#,##0\)"/>
    <numFmt numFmtId="186" formatCode="0.0_ "/>
    <numFmt numFmtId="187" formatCode="#,##0.0;[Red]\-#,##0.0"/>
    <numFmt numFmtId="188" formatCode="#,##0.0;&quot;△ &quot;#,##0.0"/>
    <numFmt numFmtId="189" formatCode="#,##0.0_);[Red]\(#,##0.0\)"/>
    <numFmt numFmtId="190" formatCode="0.0%"/>
    <numFmt numFmtId="191" formatCode="_ * #,##0_ ;_ * \-#,##0_ ;_ * &quot;-&quot;"/>
    <numFmt numFmtId="192" formatCode="#,##0;\-#,##0;&quot;-&quot;;@"/>
    <numFmt numFmtId="193" formatCode="#,##0.0_ ;[Red]\-#,##0.0\ "/>
    <numFmt numFmtId="194" formatCode="#,##0.0;&quot;△ &quot;#,##0.0&quot;%&quot;"/>
    <numFmt numFmtId="195" formatCode="0.0_);[Red]\(0.0\)"/>
    <numFmt numFmtId="196" formatCode="#,##0.0%"/>
    <numFmt numFmtId="197" formatCode="#,##0.0&quot;%&quot;"/>
    <numFmt numFmtId="198" formatCode="#,##0&quot;千&quot;&quot;円&quot;"/>
    <numFmt numFmtId="199" formatCode="#,##0_ "/>
    <numFmt numFmtId="200" formatCode="0.0;&quot;△ &quot;0.0"/>
    <numFmt numFmtId="201" formatCode="#,##0.0_ "/>
    <numFmt numFmtId="202" formatCode="0.0000000"/>
    <numFmt numFmtId="203" formatCode="0.0000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hair"/>
      <right style="hair"/>
      <top style="thin"/>
      <bottom style="thin"/>
    </border>
    <border>
      <left style="dashed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181" fontId="4" fillId="0" borderId="0" xfId="49" applyNumberFormat="1" applyFont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181" fontId="4" fillId="0" borderId="0" xfId="49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81" fontId="5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1" fontId="4" fillId="33" borderId="10" xfId="49" applyNumberFormat="1" applyFont="1" applyFill="1" applyBorder="1" applyAlignment="1" applyProtection="1">
      <alignment horizontal="center" vertical="center"/>
      <protection/>
    </xf>
    <xf numFmtId="185" fontId="6" fillId="0" borderId="10" xfId="49" applyNumberFormat="1" applyFont="1" applyBorder="1" applyAlignment="1" applyProtection="1">
      <alignment horizontal="right" vertical="center"/>
      <protection/>
    </xf>
    <xf numFmtId="185" fontId="6" fillId="0" borderId="10" xfId="49" applyNumberFormat="1" applyFont="1" applyFill="1" applyBorder="1" applyAlignment="1" applyProtection="1">
      <alignment horizontal="right" vertical="center"/>
      <protection/>
    </xf>
    <xf numFmtId="185" fontId="6" fillId="0" borderId="11" xfId="49" applyNumberFormat="1" applyFont="1" applyFill="1" applyBorder="1" applyAlignment="1" applyProtection="1">
      <alignment horizontal="right"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181" fontId="4" fillId="33" borderId="13" xfId="49" applyNumberFormat="1" applyFont="1" applyFill="1" applyBorder="1" applyAlignment="1" applyProtection="1">
      <alignment horizontal="center" vertical="center"/>
      <protection/>
    </xf>
    <xf numFmtId="181" fontId="6" fillId="33" borderId="10" xfId="49" applyNumberFormat="1" applyFont="1" applyFill="1" applyBorder="1" applyAlignment="1" applyProtection="1">
      <alignment horizontal="center" vertical="center"/>
      <protection/>
    </xf>
    <xf numFmtId="192" fontId="7" fillId="0" borderId="10" xfId="49" applyNumberFormat="1" applyFont="1" applyFill="1" applyBorder="1" applyAlignment="1" applyProtection="1">
      <alignment horizontal="right" vertical="center"/>
      <protection/>
    </xf>
    <xf numFmtId="181" fontId="4" fillId="33" borderId="14" xfId="49" applyNumberFormat="1" applyFont="1" applyFill="1" applyBorder="1" applyAlignment="1" applyProtection="1">
      <alignment horizontal="center" vertical="center"/>
      <protection/>
    </xf>
    <xf numFmtId="181" fontId="6" fillId="0" borderId="12" xfId="49" applyNumberFormat="1" applyFont="1" applyFill="1" applyBorder="1" applyAlignment="1" applyProtection="1">
      <alignment horizontal="center" vertical="center"/>
      <protection/>
    </xf>
    <xf numFmtId="181" fontId="4" fillId="0" borderId="12" xfId="49" applyNumberFormat="1" applyFont="1" applyFill="1" applyBorder="1" applyAlignment="1" applyProtection="1">
      <alignment horizontal="center" vertical="center"/>
      <protection/>
    </xf>
    <xf numFmtId="181" fontId="6" fillId="0" borderId="12" xfId="49" applyNumberFormat="1" applyFont="1" applyFill="1" applyBorder="1" applyAlignment="1" applyProtection="1">
      <alignment horizontal="right" vertical="center"/>
      <protection/>
    </xf>
    <xf numFmtId="181" fontId="6" fillId="0" borderId="0" xfId="49" applyNumberFormat="1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center" vertical="center"/>
      <protection/>
    </xf>
    <xf numFmtId="181" fontId="6" fillId="0" borderId="0" xfId="49" applyNumberFormat="1" applyFont="1" applyBorder="1" applyAlignment="1" applyProtection="1">
      <alignment horizontal="right" vertical="center"/>
      <protection/>
    </xf>
    <xf numFmtId="38" fontId="6" fillId="33" borderId="13" xfId="49" applyFont="1" applyFill="1" applyBorder="1" applyAlignment="1" applyProtection="1">
      <alignment horizontal="center" vertical="center"/>
      <protection/>
    </xf>
    <xf numFmtId="38" fontId="6" fillId="33" borderId="14" xfId="49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184" fontId="4" fillId="0" borderId="10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Fill="1" applyBorder="1" applyAlignment="1" applyProtection="1">
      <alignment horizontal="right" vertical="center"/>
      <protection/>
    </xf>
    <xf numFmtId="184" fontId="4" fillId="0" borderId="10" xfId="49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horizontal="right" vertical="center"/>
      <protection/>
    </xf>
    <xf numFmtId="181" fontId="7" fillId="33" borderId="10" xfId="49" applyNumberFormat="1" applyFont="1" applyFill="1" applyBorder="1" applyAlignment="1" applyProtection="1">
      <alignment horizontal="center" vertical="center"/>
      <protection/>
    </xf>
    <xf numFmtId="38" fontId="7" fillId="33" borderId="10" xfId="49" applyFont="1" applyFill="1" applyBorder="1" applyAlignment="1" applyProtection="1">
      <alignment horizontal="center" vertical="center"/>
      <protection/>
    </xf>
    <xf numFmtId="185" fontId="6" fillId="0" borderId="13" xfId="49" applyNumberFormat="1" applyFont="1" applyFill="1" applyBorder="1" applyAlignment="1" applyProtection="1">
      <alignment horizontal="right" vertical="center"/>
      <protection/>
    </xf>
    <xf numFmtId="185" fontId="6" fillId="0" borderId="16" xfId="49" applyNumberFormat="1" applyFont="1" applyFill="1" applyBorder="1" applyAlignment="1" applyProtection="1">
      <alignment horizontal="right" vertical="center"/>
      <protection/>
    </xf>
    <xf numFmtId="185" fontId="6" fillId="0" borderId="14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Alignment="1" applyProtection="1">
      <alignment horizontal="right" vertical="center"/>
      <protection/>
    </xf>
    <xf numFmtId="181" fontId="6" fillId="0" borderId="12" xfId="49" applyNumberFormat="1" applyFont="1" applyFill="1" applyBorder="1" applyAlignment="1" applyProtection="1">
      <alignment vertical="center"/>
      <protection/>
    </xf>
    <xf numFmtId="181" fontId="6" fillId="0" borderId="0" xfId="49" applyNumberFormat="1" applyFont="1" applyFill="1" applyBorder="1" applyAlignment="1" applyProtection="1">
      <alignment horizontal="right" vertical="center"/>
      <protection/>
    </xf>
    <xf numFmtId="181" fontId="4" fillId="33" borderId="17" xfId="49" applyNumberFormat="1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181" fontId="4" fillId="33" borderId="18" xfId="49" applyNumberFormat="1" applyFont="1" applyFill="1" applyBorder="1" applyAlignment="1" applyProtection="1">
      <alignment horizontal="center" vertical="center"/>
      <protection/>
    </xf>
    <xf numFmtId="38" fontId="4" fillId="33" borderId="14" xfId="49" applyFont="1" applyFill="1" applyBorder="1" applyAlignment="1" applyProtection="1">
      <alignment horizontal="center" vertical="center"/>
      <protection/>
    </xf>
    <xf numFmtId="192" fontId="6" fillId="0" borderId="19" xfId="49" applyNumberFormat="1" applyFont="1" applyFill="1" applyBorder="1" applyAlignment="1" applyProtection="1">
      <alignment vertical="center"/>
      <protection/>
    </xf>
    <xf numFmtId="192" fontId="6" fillId="0" borderId="20" xfId="49" applyNumberFormat="1" applyFont="1" applyFill="1" applyBorder="1" applyAlignment="1" applyProtection="1">
      <alignment vertical="center"/>
      <protection/>
    </xf>
    <xf numFmtId="192" fontId="6" fillId="0" borderId="10" xfId="49" applyNumberFormat="1" applyFont="1" applyFill="1" applyBorder="1" applyAlignment="1" applyProtection="1">
      <alignment vertical="center"/>
      <protection/>
    </xf>
    <xf numFmtId="192" fontId="6" fillId="0" borderId="21" xfId="49" applyNumberFormat="1" applyFont="1" applyFill="1" applyBorder="1" applyAlignment="1" applyProtection="1">
      <alignment vertical="center"/>
      <protection/>
    </xf>
    <xf numFmtId="192" fontId="6" fillId="0" borderId="10" xfId="49" applyNumberFormat="1" applyFont="1" applyFill="1" applyBorder="1" applyAlignment="1" applyProtection="1">
      <alignment horizontal="right" vertical="center"/>
      <protection/>
    </xf>
    <xf numFmtId="192" fontId="6" fillId="0" borderId="19" xfId="49" applyNumberFormat="1" applyFont="1" applyFill="1" applyBorder="1" applyAlignment="1" applyProtection="1">
      <alignment horizontal="right" vertical="center"/>
      <protection/>
    </xf>
    <xf numFmtId="192" fontId="6" fillId="0" borderId="20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vertical="center"/>
      <protection/>
    </xf>
    <xf numFmtId="192" fontId="6" fillId="0" borderId="14" xfId="49" applyNumberFormat="1" applyFont="1" applyFill="1" applyBorder="1" applyAlignment="1" applyProtection="1">
      <alignment horizontal="right" vertical="center"/>
      <protection/>
    </xf>
    <xf numFmtId="38" fontId="7" fillId="33" borderId="16" xfId="49" applyFont="1" applyFill="1" applyBorder="1" applyAlignment="1" applyProtection="1">
      <alignment horizontal="center" vertical="center"/>
      <protection/>
    </xf>
    <xf numFmtId="192" fontId="6" fillId="0" borderId="23" xfId="49" applyNumberFormat="1" applyFont="1" applyFill="1" applyBorder="1" applyAlignment="1" applyProtection="1">
      <alignment horizontal="right" vertical="center"/>
      <protection/>
    </xf>
    <xf numFmtId="192" fontId="6" fillId="0" borderId="18" xfId="49" applyNumberFormat="1" applyFont="1" applyFill="1" applyBorder="1" applyAlignment="1" applyProtection="1">
      <alignment horizontal="right" vertical="center"/>
      <protection/>
    </xf>
    <xf numFmtId="192" fontId="6" fillId="0" borderId="21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81" fontId="4" fillId="33" borderId="24" xfId="49" applyNumberFormat="1" applyFont="1" applyFill="1" applyBorder="1" applyAlignment="1" applyProtection="1">
      <alignment horizontal="center" vertical="center"/>
      <protection/>
    </xf>
    <xf numFmtId="185" fontId="6" fillId="0" borderId="24" xfId="49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Alignment="1" applyProtection="1">
      <alignment horizontal="right" vertical="center"/>
      <protection/>
    </xf>
    <xf numFmtId="181" fontId="6" fillId="0" borderId="13" xfId="49" applyNumberFormat="1" applyFont="1" applyBorder="1" applyAlignment="1" applyProtection="1">
      <alignment horizontal="right" vertical="center"/>
      <protection/>
    </xf>
    <xf numFmtId="181" fontId="6" fillId="0" borderId="25" xfId="49" applyNumberFormat="1" applyFont="1" applyBorder="1" applyAlignment="1" applyProtection="1">
      <alignment horizontal="right" vertical="center"/>
      <protection/>
    </xf>
    <xf numFmtId="181" fontId="6" fillId="0" borderId="26" xfId="49" applyNumberFormat="1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 horizontal="distributed" vertical="center" indent="1"/>
      <protection/>
    </xf>
    <xf numFmtId="181" fontId="9" fillId="33" borderId="28" xfId="49" applyNumberFormat="1" applyFont="1" applyFill="1" applyBorder="1" applyAlignment="1" applyProtection="1">
      <alignment horizontal="center" vertical="center" shrinkToFit="1"/>
      <protection/>
    </xf>
    <xf numFmtId="181" fontId="6" fillId="0" borderId="24" xfId="49" applyNumberFormat="1" applyFont="1" applyFill="1" applyBorder="1" applyAlignment="1" applyProtection="1">
      <alignment horizontal="right" vertical="center"/>
      <protection/>
    </xf>
    <xf numFmtId="181" fontId="6" fillId="0" borderId="29" xfId="49" applyNumberFormat="1" applyFont="1" applyFill="1" applyBorder="1" applyAlignment="1" applyProtection="1">
      <alignment horizontal="right" vertical="center"/>
      <protection/>
    </xf>
    <xf numFmtId="181" fontId="6" fillId="0" borderId="3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Alignment="1" applyProtection="1">
      <alignment horizontal="left" vertical="center"/>
      <protection/>
    </xf>
    <xf numFmtId="38" fontId="4" fillId="0" borderId="0" xfId="49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81" fontId="7" fillId="0" borderId="10" xfId="49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181" fontId="7" fillId="0" borderId="0" xfId="49" applyNumberFormat="1" applyFont="1" applyBorder="1" applyAlignment="1" applyProtection="1">
      <alignment horizontal="right" vertical="center"/>
      <protection/>
    </xf>
    <xf numFmtId="38" fontId="4" fillId="0" borderId="0" xfId="49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distributed" vertical="center" indent="1"/>
      <protection/>
    </xf>
    <xf numFmtId="181" fontId="7" fillId="0" borderId="10" xfId="49" applyNumberFormat="1" applyFont="1" applyBorder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center" vertical="center"/>
      <protection/>
    </xf>
    <xf numFmtId="181" fontId="5" fillId="0" borderId="0" xfId="49" applyNumberFormat="1" applyFont="1" applyAlignment="1" applyProtection="1">
      <alignment horizontal="left" vertical="center"/>
      <protection/>
    </xf>
    <xf numFmtId="38" fontId="6" fillId="33" borderId="31" xfId="49" applyFont="1" applyFill="1" applyBorder="1" applyAlignment="1" applyProtection="1">
      <alignment horizontal="left" vertical="center"/>
      <protection/>
    </xf>
    <xf numFmtId="38" fontId="6" fillId="0" borderId="13" xfId="49" applyFont="1" applyFill="1" applyBorder="1" applyAlignment="1" applyProtection="1">
      <alignment horizontal="right" vertical="center"/>
      <protection/>
    </xf>
    <xf numFmtId="181" fontId="6" fillId="0" borderId="13" xfId="49" applyNumberFormat="1" applyFont="1" applyFill="1" applyBorder="1" applyAlignment="1" applyProtection="1">
      <alignment horizontal="right" vertical="center"/>
      <protection/>
    </xf>
    <xf numFmtId="38" fontId="6" fillId="33" borderId="32" xfId="49" applyFont="1" applyFill="1" applyBorder="1" applyAlignment="1" applyProtection="1">
      <alignment horizontal="left"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33" borderId="33" xfId="49" applyFont="1" applyFill="1" applyBorder="1" applyAlignment="1" applyProtection="1">
      <alignment horizontal="left" vertical="center"/>
      <protection/>
    </xf>
    <xf numFmtId="38" fontId="6" fillId="0" borderId="26" xfId="49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Alignment="1" applyProtection="1">
      <alignment horizontal="left" vertical="center"/>
      <protection/>
    </xf>
    <xf numFmtId="181" fontId="6" fillId="0" borderId="0" xfId="49" applyNumberFormat="1" applyFont="1" applyAlignment="1" applyProtection="1">
      <alignment horizontal="right" vertical="center"/>
      <protection/>
    </xf>
    <xf numFmtId="181" fontId="6" fillId="0" borderId="0" xfId="49" applyNumberFormat="1" applyFont="1" applyFill="1" applyAlignment="1" applyProtection="1">
      <alignment horizontal="right" vertical="center"/>
      <protection/>
    </xf>
    <xf numFmtId="181" fontId="4" fillId="33" borderId="34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81" fontId="4" fillId="0" borderId="0" xfId="49" applyNumberFormat="1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192" fontId="6" fillId="0" borderId="25" xfId="49" applyNumberFormat="1" applyFont="1" applyFill="1" applyBorder="1" applyAlignment="1" applyProtection="1">
      <alignment horizontal="right" vertical="center" shrinkToFit="1"/>
      <protection/>
    </xf>
    <xf numFmtId="192" fontId="6" fillId="0" borderId="35" xfId="49" applyNumberFormat="1" applyFont="1" applyFill="1" applyBorder="1" applyAlignment="1" applyProtection="1">
      <alignment horizontal="right" vertical="center" shrinkToFit="1"/>
      <protection/>
    </xf>
    <xf numFmtId="192" fontId="6" fillId="0" borderId="14" xfId="49" applyNumberFormat="1" applyFont="1" applyFill="1" applyBorder="1" applyAlignment="1" applyProtection="1">
      <alignment horizontal="right" vertical="center" shrinkToFit="1"/>
      <protection/>
    </xf>
    <xf numFmtId="192" fontId="6" fillId="0" borderId="36" xfId="49" applyNumberFormat="1" applyFont="1" applyFill="1" applyBorder="1" applyAlignment="1" applyProtection="1">
      <alignment horizontal="right" vertical="center" shrinkToFit="1"/>
      <protection/>
    </xf>
    <xf numFmtId="181" fontId="4" fillId="0" borderId="0" xfId="49" applyNumberFormat="1" applyFont="1" applyAlignment="1" applyProtection="1">
      <alignment horizontal="right" vertical="center" wrapText="1"/>
      <protection/>
    </xf>
    <xf numFmtId="181" fontId="4" fillId="0" borderId="0" xfId="49" applyNumberFormat="1" applyFont="1" applyAlignment="1" applyProtection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181" fontId="7" fillId="0" borderId="10" xfId="49" applyNumberFormat="1" applyFont="1" applyFill="1" applyBorder="1" applyAlignment="1" applyProtection="1">
      <alignment horizontal="right" vertical="center" wrapText="1"/>
      <protection/>
    </xf>
    <xf numFmtId="181" fontId="7" fillId="0" borderId="10" xfId="49" applyNumberFormat="1" applyFont="1" applyFill="1" applyBorder="1" applyAlignment="1" applyProtection="1">
      <alignment horizontal="left" vertical="center" wrapText="1"/>
      <protection/>
    </xf>
    <xf numFmtId="57" fontId="7" fillId="0" borderId="10" xfId="4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81" fontId="6" fillId="0" borderId="10" xfId="49" applyNumberFormat="1" applyFont="1" applyFill="1" applyBorder="1" applyAlignment="1" applyProtection="1">
      <alignment horizontal="left" vertical="center" wrapText="1"/>
      <protection/>
    </xf>
    <xf numFmtId="181" fontId="4" fillId="0" borderId="0" xfId="49" applyNumberFormat="1" applyFont="1" applyAlignment="1" applyProtection="1">
      <alignment horizontal="center" vertical="center" wrapText="1"/>
      <protection/>
    </xf>
    <xf numFmtId="181" fontId="4" fillId="33" borderId="34" xfId="49" applyNumberFormat="1" applyFont="1" applyFill="1" applyBorder="1" applyAlignment="1" applyProtection="1">
      <alignment horizontal="center" vertical="center" wrapText="1"/>
      <protection/>
    </xf>
    <xf numFmtId="181" fontId="4" fillId="33" borderId="34" xfId="49" applyNumberFormat="1" applyFont="1" applyFill="1" applyBorder="1" applyAlignment="1" applyProtection="1">
      <alignment horizontal="distributed" vertical="center" wrapText="1"/>
      <protection/>
    </xf>
    <xf numFmtId="181" fontId="4" fillId="33" borderId="22" xfId="49" applyNumberFormat="1" applyFont="1" applyFill="1" applyBorder="1" applyAlignment="1" applyProtection="1">
      <alignment horizontal="right" vertical="center"/>
      <protection/>
    </xf>
    <xf numFmtId="181" fontId="7" fillId="33" borderId="19" xfId="49" applyNumberFormat="1" applyFont="1" applyFill="1" applyBorder="1" applyAlignment="1" applyProtection="1">
      <alignment horizontal="center" vertical="top" textRotation="255" wrapText="1"/>
      <protection/>
    </xf>
    <xf numFmtId="181" fontId="7" fillId="33" borderId="37" xfId="49" applyNumberFormat="1" applyFont="1" applyFill="1" applyBorder="1" applyAlignment="1" applyProtection="1">
      <alignment horizontal="center" vertical="top" textRotation="255" wrapText="1"/>
      <protection/>
    </xf>
    <xf numFmtId="181" fontId="7" fillId="33" borderId="22" xfId="49" applyNumberFormat="1" applyFont="1" applyFill="1" applyBorder="1" applyAlignment="1" applyProtection="1">
      <alignment horizontal="center" vertical="top" textRotation="255" wrapText="1"/>
      <protection/>
    </xf>
    <xf numFmtId="192" fontId="6" fillId="0" borderId="10" xfId="49" applyNumberFormat="1" applyFont="1" applyFill="1" applyBorder="1" applyAlignment="1" applyProtection="1">
      <alignment horizontal="right" vertical="center"/>
      <protection locked="0"/>
    </xf>
    <xf numFmtId="192" fontId="6" fillId="0" borderId="19" xfId="49" applyNumberFormat="1" applyFont="1" applyFill="1" applyBorder="1" applyAlignment="1" applyProtection="1">
      <alignment horizontal="right" vertical="center"/>
      <protection locked="0"/>
    </xf>
    <xf numFmtId="192" fontId="6" fillId="0" borderId="37" xfId="49" applyNumberFormat="1" applyFont="1" applyFill="1" applyBorder="1" applyAlignment="1" applyProtection="1">
      <alignment horizontal="right" vertical="center"/>
      <protection locked="0"/>
    </xf>
    <xf numFmtId="192" fontId="6" fillId="0" borderId="37" xfId="49" applyNumberFormat="1" applyFont="1" applyFill="1" applyBorder="1" applyAlignment="1" applyProtection="1">
      <alignment horizontal="right" vertical="center" wrapText="1"/>
      <protection locked="0"/>
    </xf>
    <xf numFmtId="192" fontId="6" fillId="0" borderId="22" xfId="49" applyNumberFormat="1" applyFont="1" applyFill="1" applyBorder="1" applyAlignment="1" applyProtection="1">
      <alignment horizontal="right" vertical="center"/>
      <protection locked="0"/>
    </xf>
    <xf numFmtId="184" fontId="6" fillId="0" borderId="10" xfId="49" applyNumberFormat="1" applyFont="1" applyFill="1" applyBorder="1" applyAlignment="1" applyProtection="1">
      <alignment horizontal="right" vertical="center"/>
      <protection/>
    </xf>
    <xf numFmtId="192" fontId="4" fillId="0" borderId="10" xfId="49" applyNumberFormat="1" applyFont="1" applyFill="1" applyBorder="1" applyAlignment="1" applyProtection="1">
      <alignment horizontal="right" vertical="center"/>
      <protection/>
    </xf>
    <xf numFmtId="181" fontId="7" fillId="0" borderId="38" xfId="49" applyNumberFormat="1" applyFont="1" applyFill="1" applyBorder="1" applyAlignment="1" applyProtection="1">
      <alignment horizontal="right" vertical="center" wrapText="1"/>
      <protection/>
    </xf>
    <xf numFmtId="181" fontId="7" fillId="0" borderId="22" xfId="49" applyNumberFormat="1" applyFont="1" applyFill="1" applyBorder="1" applyAlignment="1" applyProtection="1">
      <alignment horizontal="right" vertical="center" wrapText="1"/>
      <protection/>
    </xf>
    <xf numFmtId="181" fontId="4" fillId="0" borderId="0" xfId="49" applyNumberFormat="1" applyFont="1" applyFill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181" fontId="7" fillId="0" borderId="10" xfId="49" applyNumberFormat="1" applyFont="1" applyFill="1" applyBorder="1" applyAlignment="1" applyProtection="1">
      <alignment vertical="center" wrapText="1"/>
      <protection/>
    </xf>
    <xf numFmtId="181" fontId="6" fillId="0" borderId="0" xfId="49" applyNumberFormat="1" applyFont="1" applyAlignment="1" applyProtection="1">
      <alignment horizontal="center" vertical="center"/>
      <protection/>
    </xf>
    <xf numFmtId="38" fontId="6" fillId="0" borderId="0" xfId="49" applyFont="1" applyAlignment="1" applyProtection="1">
      <alignment vertical="center"/>
      <protection/>
    </xf>
    <xf numFmtId="181" fontId="6" fillId="0" borderId="0" xfId="49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81" fontId="8" fillId="0" borderId="0" xfId="49" applyNumberFormat="1" applyFont="1" applyAlignment="1" applyProtection="1">
      <alignment vertical="center"/>
      <protection/>
    </xf>
    <xf numFmtId="192" fontId="6" fillId="0" borderId="39" xfId="49" applyNumberFormat="1" applyFont="1" applyFill="1" applyBorder="1" applyAlignment="1" applyProtection="1">
      <alignment horizontal="right" vertical="center"/>
      <protection/>
    </xf>
    <xf numFmtId="192" fontId="0" fillId="0" borderId="22" xfId="0" applyNumberFormat="1" applyFill="1" applyBorder="1" applyAlignment="1">
      <alignment horizontal="right" vertical="center"/>
    </xf>
    <xf numFmtId="38" fontId="7" fillId="33" borderId="10" xfId="49" applyFont="1" applyFill="1" applyBorder="1" applyAlignment="1" applyProtection="1">
      <alignment vertical="center"/>
      <protection/>
    </xf>
    <xf numFmtId="185" fontId="6" fillId="0" borderId="16" xfId="49" applyNumberFormat="1" applyFont="1" applyBorder="1" applyAlignment="1" applyProtection="1">
      <alignment horizontal="right" vertical="center"/>
      <protection/>
    </xf>
    <xf numFmtId="185" fontId="6" fillId="0" borderId="16" xfId="49" applyNumberFormat="1" applyFont="1" applyBorder="1" applyAlignment="1" applyProtection="1">
      <alignment vertical="center"/>
      <protection/>
    </xf>
    <xf numFmtId="185" fontId="6" fillId="0" borderId="14" xfId="49" applyNumberFormat="1" applyFont="1" applyFill="1" applyBorder="1" applyAlignment="1" applyProtection="1">
      <alignment vertical="center"/>
      <protection/>
    </xf>
    <xf numFmtId="185" fontId="6" fillId="0" borderId="10" xfId="49" applyNumberFormat="1" applyFont="1" applyFill="1" applyBorder="1" applyAlignment="1" applyProtection="1">
      <alignment vertical="center"/>
      <protection/>
    </xf>
    <xf numFmtId="185" fontId="6" fillId="0" borderId="16" xfId="49" applyNumberFormat="1" applyFont="1" applyFill="1" applyBorder="1" applyAlignment="1" applyProtection="1">
      <alignment vertical="center"/>
      <protection/>
    </xf>
    <xf numFmtId="192" fontId="6" fillId="0" borderId="12" xfId="49" applyNumberFormat="1" applyFont="1" applyFill="1" applyBorder="1" applyAlignment="1" applyProtection="1">
      <alignment horizontal="right" vertical="center"/>
      <protection/>
    </xf>
    <xf numFmtId="192" fontId="6" fillId="0" borderId="40" xfId="49" applyNumberFormat="1" applyFont="1" applyFill="1" applyBorder="1" applyAlignment="1" applyProtection="1">
      <alignment vertical="center"/>
      <protection/>
    </xf>
    <xf numFmtId="192" fontId="6" fillId="0" borderId="41" xfId="49" applyNumberFormat="1" applyFont="1" applyFill="1" applyBorder="1" applyAlignment="1" applyProtection="1">
      <alignment horizontal="right" vertical="center"/>
      <protection/>
    </xf>
    <xf numFmtId="192" fontId="6" fillId="0" borderId="16" xfId="49" applyNumberFormat="1" applyFont="1" applyFill="1" applyBorder="1" applyAlignment="1" applyProtection="1">
      <alignment horizontal="right" vertical="center"/>
      <protection/>
    </xf>
    <xf numFmtId="192" fontId="6" fillId="0" borderId="42" xfId="49" applyNumberFormat="1" applyFont="1" applyFill="1" applyBorder="1" applyAlignment="1" applyProtection="1">
      <alignment vertical="center"/>
      <protection/>
    </xf>
    <xf numFmtId="192" fontId="6" fillId="0" borderId="43" xfId="49" applyNumberFormat="1" applyFont="1" applyFill="1" applyBorder="1" applyAlignment="1" applyProtection="1">
      <alignment horizontal="right" vertical="center"/>
      <protection/>
    </xf>
    <xf numFmtId="192" fontId="6" fillId="0" borderId="40" xfId="49" applyNumberFormat="1" applyFont="1" applyFill="1" applyBorder="1" applyAlignment="1" applyProtection="1">
      <alignment horizontal="right" vertical="center"/>
      <protection/>
    </xf>
    <xf numFmtId="181" fontId="7" fillId="33" borderId="14" xfId="49" applyNumberFormat="1" applyFont="1" applyFill="1" applyBorder="1" applyAlignment="1" applyProtection="1">
      <alignment horizontal="center" vertical="center"/>
      <protection/>
    </xf>
    <xf numFmtId="192" fontId="6" fillId="0" borderId="44" xfId="49" applyNumberFormat="1" applyFont="1" applyFill="1" applyBorder="1" applyAlignment="1" applyProtection="1">
      <alignment horizontal="right" vertical="center"/>
      <protection/>
    </xf>
    <xf numFmtId="192" fontId="6" fillId="0" borderId="45" xfId="49" applyNumberFormat="1" applyFont="1" applyFill="1" applyBorder="1" applyAlignment="1" applyProtection="1">
      <alignment horizontal="right" vertical="center"/>
      <protection/>
    </xf>
    <xf numFmtId="192" fontId="6" fillId="0" borderId="46" xfId="49" applyNumberFormat="1" applyFont="1" applyFill="1" applyBorder="1" applyAlignment="1" applyProtection="1">
      <alignment horizontal="right" vertical="center"/>
      <protection/>
    </xf>
    <xf numFmtId="192" fontId="6" fillId="0" borderId="26" xfId="49" applyNumberFormat="1" applyFont="1" applyFill="1" applyBorder="1" applyAlignment="1" applyProtection="1">
      <alignment horizontal="right" vertical="center"/>
      <protection/>
    </xf>
    <xf numFmtId="192" fontId="0" fillId="0" borderId="10" xfId="0" applyNumberFormat="1" applyFill="1" applyBorder="1" applyAlignment="1">
      <alignment horizontal="right" vertical="center"/>
    </xf>
    <xf numFmtId="185" fontId="6" fillId="0" borderId="19" xfId="49" applyNumberFormat="1" applyFont="1" applyFill="1" applyBorder="1" applyAlignment="1" applyProtection="1">
      <alignment horizontal="right" vertical="center"/>
      <protection/>
    </xf>
    <xf numFmtId="185" fontId="6" fillId="0" borderId="47" xfId="49" applyNumberFormat="1" applyFont="1" applyFill="1" applyBorder="1" applyAlignment="1" applyProtection="1">
      <alignment horizontal="right" vertical="center"/>
      <protection/>
    </xf>
    <xf numFmtId="185" fontId="6" fillId="0" borderId="22" xfId="49" applyNumberFormat="1" applyFont="1" applyFill="1" applyBorder="1" applyAlignment="1" applyProtection="1">
      <alignment horizontal="right" vertical="center"/>
      <protection/>
    </xf>
    <xf numFmtId="192" fontId="6" fillId="0" borderId="48" xfId="49" applyNumberFormat="1" applyFont="1" applyFill="1" applyBorder="1" applyAlignment="1" applyProtection="1">
      <alignment horizontal="right" vertical="center" shrinkToFit="1"/>
      <protection/>
    </xf>
    <xf numFmtId="192" fontId="6" fillId="0" borderId="44" xfId="49" applyNumberFormat="1" applyFont="1" applyFill="1" applyBorder="1" applyAlignment="1" applyProtection="1">
      <alignment horizontal="right" vertical="center" shrinkToFit="1"/>
      <protection/>
    </xf>
    <xf numFmtId="192" fontId="6" fillId="0" borderId="30" xfId="49" applyNumberFormat="1" applyFont="1" applyFill="1" applyBorder="1" applyAlignment="1" applyProtection="1">
      <alignment horizontal="right" vertical="center" shrinkToFit="1"/>
      <protection/>
    </xf>
    <xf numFmtId="192" fontId="6" fillId="0" borderId="13" xfId="49" applyNumberFormat="1" applyFont="1" applyFill="1" applyBorder="1" applyAlignment="1" applyProtection="1">
      <alignment horizontal="right" vertical="center" shrinkToFit="1"/>
      <protection/>
    </xf>
    <xf numFmtId="192" fontId="6" fillId="0" borderId="31" xfId="49" applyNumberFormat="1" applyFont="1" applyFill="1" applyBorder="1" applyAlignment="1" applyProtection="1">
      <alignment horizontal="right" vertical="center" shrinkToFit="1"/>
      <protection/>
    </xf>
    <xf numFmtId="192" fontId="6" fillId="0" borderId="49" xfId="49" applyNumberFormat="1" applyFont="1" applyFill="1" applyBorder="1" applyAlignment="1" applyProtection="1">
      <alignment horizontal="right" vertical="center" shrinkToFit="1"/>
      <protection/>
    </xf>
    <xf numFmtId="192" fontId="6" fillId="0" borderId="29" xfId="49" applyNumberFormat="1" applyFont="1" applyFill="1" applyBorder="1" applyAlignment="1" applyProtection="1">
      <alignment horizontal="right" vertical="center" shrinkToFit="1"/>
      <protection/>
    </xf>
    <xf numFmtId="192" fontId="6" fillId="0" borderId="32" xfId="49" applyNumberFormat="1" applyFont="1" applyFill="1" applyBorder="1" applyAlignment="1" applyProtection="1">
      <alignment horizontal="right" vertical="center" shrinkToFit="1"/>
      <protection/>
    </xf>
    <xf numFmtId="192" fontId="6" fillId="0" borderId="50" xfId="49" applyNumberFormat="1" applyFont="1" applyFill="1" applyBorder="1" applyAlignment="1" applyProtection="1">
      <alignment horizontal="right" vertical="center" shrinkToFit="1"/>
      <protection/>
    </xf>
    <xf numFmtId="38" fontId="50" fillId="0" borderId="0" xfId="49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1" fontId="7" fillId="0" borderId="13" xfId="49" applyNumberFormat="1" applyFont="1" applyFill="1" applyBorder="1" applyAlignment="1" applyProtection="1">
      <alignment horizontal="center" vertical="center" wrapText="1"/>
      <protection/>
    </xf>
    <xf numFmtId="181" fontId="4" fillId="0" borderId="13" xfId="49" applyNumberFormat="1" applyFont="1" applyFill="1" applyBorder="1" applyAlignment="1" applyProtection="1">
      <alignment horizontal="center" vertical="center"/>
      <protection/>
    </xf>
    <xf numFmtId="181" fontId="6" fillId="0" borderId="19" xfId="49" applyNumberFormat="1" applyFont="1" applyFill="1" applyBorder="1" applyAlignment="1" applyProtection="1">
      <alignment horizontal="center" vertical="center" wrapText="1"/>
      <protection/>
    </xf>
    <xf numFmtId="181" fontId="6" fillId="0" borderId="10" xfId="49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4" fillId="0" borderId="0" xfId="49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top" wrapText="1"/>
      <protection/>
    </xf>
    <xf numFmtId="181" fontId="4" fillId="0" borderId="0" xfId="49" applyNumberFormat="1" applyFont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distributed" vertical="center" wrapText="1" indent="1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0" fontId="4" fillId="33" borderId="13" xfId="0" applyFont="1" applyFill="1" applyBorder="1" applyAlignment="1" applyProtection="1">
      <alignment horizontal="center" vertical="center" textRotation="255"/>
      <protection/>
    </xf>
    <xf numFmtId="0" fontId="4" fillId="33" borderId="26" xfId="0" applyFont="1" applyFill="1" applyBorder="1" applyAlignment="1" applyProtection="1">
      <alignment horizontal="center" vertical="center" textRotation="255"/>
      <protection/>
    </xf>
    <xf numFmtId="0" fontId="4" fillId="33" borderId="14" xfId="0" applyFont="1" applyFill="1" applyBorder="1" applyAlignment="1" applyProtection="1">
      <alignment horizontal="center" vertical="center" textRotation="255"/>
      <protection/>
    </xf>
    <xf numFmtId="181" fontId="4" fillId="33" borderId="13" xfId="49" applyNumberFormat="1" applyFont="1" applyFill="1" applyBorder="1" applyAlignment="1" applyProtection="1">
      <alignment horizontal="center" vertical="center"/>
      <protection/>
    </xf>
    <xf numFmtId="181" fontId="4" fillId="33" borderId="14" xfId="49" applyNumberFormat="1" applyFont="1" applyFill="1" applyBorder="1" applyAlignment="1" applyProtection="1">
      <alignment horizontal="center" vertical="center"/>
      <protection/>
    </xf>
    <xf numFmtId="181" fontId="6" fillId="33" borderId="13" xfId="49" applyNumberFormat="1" applyFont="1" applyFill="1" applyBorder="1" applyAlignment="1" applyProtection="1">
      <alignment horizontal="center" vertical="center"/>
      <protection/>
    </xf>
    <xf numFmtId="181" fontId="6" fillId="33" borderId="14" xfId="49" applyNumberFormat="1" applyFont="1" applyFill="1" applyBorder="1" applyAlignment="1" applyProtection="1">
      <alignment horizontal="center" vertical="center"/>
      <protection/>
    </xf>
    <xf numFmtId="181" fontId="6" fillId="33" borderId="13" xfId="49" applyNumberFormat="1" applyFont="1" applyFill="1" applyBorder="1" applyAlignment="1" applyProtection="1">
      <alignment horizontal="left" vertical="center" wrapText="1"/>
      <protection/>
    </xf>
    <xf numFmtId="181" fontId="6" fillId="33" borderId="14" xfId="49" applyNumberFormat="1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distributed" vertical="center" wrapText="1" indent="1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1" fontId="4" fillId="33" borderId="10" xfId="49" applyNumberFormat="1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3" borderId="14" xfId="49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33" borderId="52" xfId="0" applyFill="1" applyBorder="1" applyAlignment="1">
      <alignment horizontal="center" vertical="center" textRotation="255"/>
    </xf>
    <xf numFmtId="181" fontId="4" fillId="33" borderId="40" xfId="49" applyNumberFormat="1" applyFont="1" applyFill="1" applyBorder="1" applyAlignment="1" applyProtection="1">
      <alignment horizontal="center" vertical="center"/>
      <protection/>
    </xf>
    <xf numFmtId="181" fontId="4" fillId="33" borderId="43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92" fontId="6" fillId="0" borderId="39" xfId="49" applyNumberFormat="1" applyFont="1" applyFill="1" applyBorder="1" applyAlignment="1" applyProtection="1">
      <alignment horizontal="right" vertical="center"/>
      <protection/>
    </xf>
    <xf numFmtId="192" fontId="0" fillId="0" borderId="34" xfId="0" applyNumberFormat="1" applyFill="1" applyBorder="1" applyAlignment="1">
      <alignment horizontal="right" vertical="center"/>
    </xf>
    <xf numFmtId="192" fontId="0" fillId="0" borderId="22" xfId="0" applyNumberFormat="1" applyFill="1" applyBorder="1" applyAlignment="1">
      <alignment horizontal="right" vertical="center"/>
    </xf>
    <xf numFmtId="192" fontId="6" fillId="0" borderId="19" xfId="49" applyNumberFormat="1" applyFont="1" applyFill="1" applyBorder="1" applyAlignment="1" applyProtection="1">
      <alignment horizontal="right" vertical="center"/>
      <protection/>
    </xf>
    <xf numFmtId="192" fontId="6" fillId="0" borderId="22" xfId="49" applyNumberFormat="1" applyFont="1" applyFill="1" applyBorder="1" applyAlignment="1" applyProtection="1">
      <alignment horizontal="right" vertical="center"/>
      <protection/>
    </xf>
    <xf numFmtId="38" fontId="4" fillId="33" borderId="53" xfId="49" applyFont="1" applyFill="1" applyBorder="1" applyAlignment="1" applyProtection="1">
      <alignment horizontal="center" vertical="center"/>
      <protection/>
    </xf>
    <xf numFmtId="38" fontId="4" fillId="33" borderId="45" xfId="49" applyFont="1" applyFill="1" applyBorder="1" applyAlignment="1" applyProtection="1">
      <alignment horizontal="center" vertical="center"/>
      <protection/>
    </xf>
    <xf numFmtId="38" fontId="4" fillId="33" borderId="49" xfId="49" applyFont="1" applyFill="1" applyBorder="1" applyAlignment="1" applyProtection="1">
      <alignment horizontal="center" vertical="center"/>
      <protection/>
    </xf>
    <xf numFmtId="38" fontId="4" fillId="33" borderId="44" xfId="49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 textRotation="255"/>
      <protection/>
    </xf>
    <xf numFmtId="0" fontId="4" fillId="33" borderId="10" xfId="0" applyFont="1" applyFill="1" applyBorder="1" applyAlignment="1" applyProtection="1">
      <alignment horizontal="center" vertical="center" textRotation="255"/>
      <protection/>
    </xf>
    <xf numFmtId="0" fontId="4" fillId="33" borderId="16" xfId="0" applyFont="1" applyFill="1" applyBorder="1" applyAlignment="1" applyProtection="1">
      <alignment horizontal="center" vertical="center" textRotation="255"/>
      <protection/>
    </xf>
    <xf numFmtId="38" fontId="4" fillId="33" borderId="17" xfId="49" applyFont="1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1" fontId="4" fillId="33" borderId="19" xfId="49" applyNumberFormat="1" applyFont="1" applyFill="1" applyBorder="1" applyAlignment="1" applyProtection="1">
      <alignment horizontal="center" vertical="center"/>
      <protection/>
    </xf>
    <xf numFmtId="38" fontId="4" fillId="33" borderId="31" xfId="49" applyFont="1" applyFill="1" applyBorder="1" applyAlignment="1" applyProtection="1">
      <alignment horizontal="center" vertical="center"/>
      <protection/>
    </xf>
    <xf numFmtId="38" fontId="4" fillId="33" borderId="51" xfId="49" applyFont="1" applyFill="1" applyBorder="1" applyAlignment="1" applyProtection="1">
      <alignment horizontal="center" vertical="center"/>
      <protection/>
    </xf>
    <xf numFmtId="38" fontId="4" fillId="33" borderId="22" xfId="49" applyFont="1" applyFill="1" applyBorder="1" applyAlignment="1" applyProtection="1">
      <alignment horizontal="center" vertical="center"/>
      <protection/>
    </xf>
    <xf numFmtId="38" fontId="4" fillId="33" borderId="19" xfId="49" applyFont="1" applyFill="1" applyBorder="1" applyAlignment="1" applyProtection="1">
      <alignment horizontal="center" vertical="center"/>
      <protection/>
    </xf>
    <xf numFmtId="181" fontId="4" fillId="33" borderId="20" xfId="49" applyNumberFormat="1" applyFont="1" applyFill="1" applyBorder="1" applyAlignment="1" applyProtection="1">
      <alignment horizontal="center" vertical="center"/>
      <protection/>
    </xf>
    <xf numFmtId="181" fontId="4" fillId="33" borderId="21" xfId="49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81" fontId="4" fillId="33" borderId="55" xfId="49" applyNumberFormat="1" applyFont="1" applyFill="1" applyBorder="1" applyAlignment="1" applyProtection="1">
      <alignment horizontal="distributed" vertical="center" indent="1"/>
      <protection/>
    </xf>
    <xf numFmtId="181" fontId="4" fillId="33" borderId="56" xfId="49" applyNumberFormat="1" applyFont="1" applyFill="1" applyBorder="1" applyAlignment="1" applyProtection="1">
      <alignment horizontal="distributed" vertical="center" indent="1"/>
      <protection/>
    </xf>
    <xf numFmtId="181" fontId="4" fillId="33" borderId="50" xfId="49" applyNumberFormat="1" applyFont="1" applyFill="1" applyBorder="1" applyAlignment="1" applyProtection="1">
      <alignment horizontal="distributed" vertical="center" indent="1"/>
      <protection/>
    </xf>
    <xf numFmtId="181" fontId="4" fillId="33" borderId="32" xfId="49" applyNumberFormat="1" applyFont="1" applyFill="1" applyBorder="1" applyAlignment="1" applyProtection="1">
      <alignment horizontal="distributed" vertical="center" indent="1"/>
      <protection/>
    </xf>
    <xf numFmtId="181" fontId="4" fillId="33" borderId="48" xfId="49" applyNumberFormat="1" applyFont="1" applyFill="1" applyBorder="1" applyAlignment="1" applyProtection="1">
      <alignment horizontal="distributed" vertical="center" indent="1"/>
      <protection/>
    </xf>
    <xf numFmtId="181" fontId="4" fillId="33" borderId="57" xfId="49" applyNumberFormat="1" applyFont="1" applyFill="1" applyBorder="1" applyAlignment="1" applyProtection="1">
      <alignment horizontal="distributed" vertical="center" indent="1"/>
      <protection/>
    </xf>
    <xf numFmtId="181" fontId="6" fillId="0" borderId="58" xfId="49" applyNumberFormat="1" applyFont="1" applyFill="1" applyBorder="1" applyAlignment="1" applyProtection="1">
      <alignment horizontal="right" vertical="center"/>
      <protection/>
    </xf>
    <xf numFmtId="181" fontId="6" fillId="0" borderId="26" xfId="49" applyNumberFormat="1" applyFont="1" applyFill="1" applyBorder="1" applyAlignment="1" applyProtection="1">
      <alignment horizontal="right" vertical="center"/>
      <protection/>
    </xf>
    <xf numFmtId="181" fontId="6" fillId="0" borderId="14" xfId="49" applyNumberFormat="1" applyFont="1" applyFill="1" applyBorder="1" applyAlignment="1" applyProtection="1">
      <alignment horizontal="right" vertical="center"/>
      <protection/>
    </xf>
    <xf numFmtId="181" fontId="7" fillId="33" borderId="55" xfId="49" applyNumberFormat="1" applyFont="1" applyFill="1" applyBorder="1" applyAlignment="1" applyProtection="1">
      <alignment horizontal="distributed" vertical="center" indent="1"/>
      <protection/>
    </xf>
    <xf numFmtId="181" fontId="7" fillId="33" borderId="56" xfId="49" applyNumberFormat="1" applyFont="1" applyFill="1" applyBorder="1" applyAlignment="1" applyProtection="1">
      <alignment horizontal="distributed" vertical="center" inden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181" fontId="7" fillId="33" borderId="59" xfId="49" applyNumberFormat="1" applyFont="1" applyFill="1" applyBorder="1" applyAlignment="1" applyProtection="1">
      <alignment horizontal="distributed" vertical="center" indent="1"/>
      <protection/>
    </xf>
    <xf numFmtId="181" fontId="7" fillId="33" borderId="60" xfId="49" applyNumberFormat="1" applyFont="1" applyFill="1" applyBorder="1" applyAlignment="1" applyProtection="1">
      <alignment horizontal="distributed" vertical="center" indent="1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181" fontId="4" fillId="0" borderId="13" xfId="49" applyNumberFormat="1" applyFont="1" applyFill="1" applyBorder="1" applyAlignment="1" applyProtection="1">
      <alignment horizontal="right" vertical="center"/>
      <protection/>
    </xf>
    <xf numFmtId="181" fontId="4" fillId="0" borderId="24" xfId="49" applyNumberFormat="1" applyFont="1" applyFill="1" applyBorder="1" applyAlignment="1" applyProtection="1">
      <alignment horizontal="right" vertical="center"/>
      <protection/>
    </xf>
    <xf numFmtId="181" fontId="4" fillId="0" borderId="50" xfId="49" applyNumberFormat="1" applyFont="1" applyFill="1" applyBorder="1" applyAlignment="1" applyProtection="1">
      <alignment horizontal="right" vertical="center"/>
      <protection/>
    </xf>
    <xf numFmtId="181" fontId="4" fillId="0" borderId="32" xfId="49" applyNumberFormat="1" applyFont="1" applyFill="1" applyBorder="1" applyAlignment="1" applyProtection="1">
      <alignment horizontal="right" vertical="center"/>
      <protection/>
    </xf>
    <xf numFmtId="181" fontId="4" fillId="0" borderId="19" xfId="49" applyNumberFormat="1" applyFont="1" applyFill="1" applyBorder="1" applyAlignment="1" applyProtection="1">
      <alignment horizontal="right" vertical="center"/>
      <protection/>
    </xf>
    <xf numFmtId="181" fontId="4" fillId="0" borderId="22" xfId="49" applyNumberFormat="1" applyFont="1" applyFill="1" applyBorder="1" applyAlignment="1" applyProtection="1">
      <alignment horizontal="right" vertical="center"/>
      <protection/>
    </xf>
    <xf numFmtId="181" fontId="4" fillId="0" borderId="48" xfId="49" applyNumberFormat="1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56" xfId="49" applyNumberFormat="1" applyFont="1" applyFill="1" applyBorder="1" applyAlignment="1" applyProtection="1">
      <alignment horizontal="right" vertical="center"/>
      <protection/>
    </xf>
    <xf numFmtId="181" fontId="4" fillId="33" borderId="22" xfId="49" applyNumberFormat="1" applyFont="1" applyFill="1" applyBorder="1" applyAlignment="1" applyProtection="1">
      <alignment horizontal="center" vertical="center"/>
      <protection/>
    </xf>
    <xf numFmtId="181" fontId="4" fillId="33" borderId="19" xfId="49" applyNumberFormat="1" applyFont="1" applyFill="1" applyBorder="1" applyAlignment="1" applyProtection="1">
      <alignment horizontal="distributed" vertical="center" indent="1"/>
      <protection/>
    </xf>
    <xf numFmtId="181" fontId="4" fillId="33" borderId="34" xfId="49" applyNumberFormat="1" applyFont="1" applyFill="1" applyBorder="1" applyAlignment="1" applyProtection="1">
      <alignment horizontal="distributed" vertical="center" indent="1"/>
      <protection/>
    </xf>
    <xf numFmtId="181" fontId="4" fillId="33" borderId="22" xfId="49" applyNumberFormat="1" applyFont="1" applyFill="1" applyBorder="1" applyAlignment="1" applyProtection="1">
      <alignment horizontal="distributed" vertical="center" indent="1"/>
      <protection/>
    </xf>
    <xf numFmtId="181" fontId="4" fillId="33" borderId="61" xfId="49" applyNumberFormat="1" applyFont="1" applyFill="1" applyBorder="1" applyAlignment="1" applyProtection="1">
      <alignment horizontal="distributed" vertical="center" indent="1"/>
      <protection/>
    </xf>
    <xf numFmtId="0" fontId="4" fillId="33" borderId="10" xfId="0" applyFont="1" applyFill="1" applyBorder="1" applyAlignment="1" applyProtection="1">
      <alignment horizontal="center" vertical="center" textRotation="255" wrapText="1"/>
      <protection/>
    </xf>
    <xf numFmtId="181" fontId="4" fillId="33" borderId="62" xfId="49" applyNumberFormat="1" applyFont="1" applyFill="1" applyBorder="1" applyAlignment="1" applyProtection="1">
      <alignment horizontal="distributed" vertical="center" indent="1"/>
      <protection/>
    </xf>
    <xf numFmtId="181" fontId="4" fillId="33" borderId="63" xfId="49" applyNumberFormat="1" applyFont="1" applyFill="1" applyBorder="1" applyAlignment="1" applyProtection="1">
      <alignment horizontal="distributed" vertical="center" inden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81" fontId="4" fillId="33" borderId="49" xfId="49" applyNumberFormat="1" applyFont="1" applyFill="1" applyBorder="1" applyAlignment="1" applyProtection="1">
      <alignment horizontal="center" vertical="center"/>
      <protection/>
    </xf>
    <xf numFmtId="181" fontId="4" fillId="33" borderId="29" xfId="49" applyNumberFormat="1" applyFont="1" applyFill="1" applyBorder="1" applyAlignment="1" applyProtection="1">
      <alignment horizontal="center" vertical="center"/>
      <protection/>
    </xf>
    <xf numFmtId="181" fontId="4" fillId="33" borderId="50" xfId="49" applyNumberFormat="1" applyFont="1" applyFill="1" applyBorder="1" applyAlignment="1" applyProtection="1">
      <alignment horizontal="center" vertical="center"/>
      <protection/>
    </xf>
    <xf numFmtId="181" fontId="4" fillId="33" borderId="26" xfId="49" applyNumberFormat="1" applyFont="1" applyFill="1" applyBorder="1" applyAlignment="1" applyProtection="1">
      <alignment horizontal="center" vertical="center"/>
      <protection/>
    </xf>
    <xf numFmtId="181" fontId="4" fillId="33" borderId="27" xfId="49" applyNumberFormat="1" applyFont="1" applyFill="1" applyBorder="1" applyAlignment="1" applyProtection="1">
      <alignment horizontal="center" vertical="center"/>
      <protection/>
    </xf>
    <xf numFmtId="184" fontId="6" fillId="0" borderId="19" xfId="49" applyNumberFormat="1" applyFont="1" applyFill="1" applyBorder="1" applyAlignment="1" applyProtection="1">
      <alignment horizontal="right" vertical="center"/>
      <protection/>
    </xf>
    <xf numFmtId="184" fontId="6" fillId="0" borderId="34" xfId="49" applyNumberFormat="1" applyFont="1" applyFill="1" applyBorder="1" applyAlignment="1" applyProtection="1">
      <alignment horizontal="right" vertical="center"/>
      <protection/>
    </xf>
    <xf numFmtId="184" fontId="6" fillId="0" borderId="64" xfId="49" applyNumberFormat="1" applyFont="1" applyFill="1" applyBorder="1" applyAlignment="1" applyProtection="1">
      <alignment horizontal="right" vertical="center"/>
      <protection/>
    </xf>
    <xf numFmtId="193" fontId="6" fillId="0" borderId="65" xfId="49" applyNumberFormat="1" applyFont="1" applyFill="1" applyBorder="1" applyAlignment="1" applyProtection="1">
      <alignment horizontal="right" vertical="center"/>
      <protection/>
    </xf>
    <xf numFmtId="193" fontId="6" fillId="0" borderId="34" xfId="49" applyNumberFormat="1" applyFont="1" applyFill="1" applyBorder="1" applyAlignment="1" applyProtection="1">
      <alignment horizontal="right" vertical="center"/>
      <protection/>
    </xf>
    <xf numFmtId="193" fontId="6" fillId="0" borderId="22" xfId="49" applyNumberFormat="1" applyFont="1" applyFill="1" applyBorder="1" applyAlignment="1" applyProtection="1">
      <alignment horizontal="right" vertical="center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32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 shrinkToFit="1"/>
      <protection/>
    </xf>
    <xf numFmtId="0" fontId="6" fillId="33" borderId="57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right" vertical="center" shrinkToFit="1"/>
      <protection/>
    </xf>
    <xf numFmtId="0" fontId="6" fillId="33" borderId="22" xfId="0" applyFont="1" applyFill="1" applyBorder="1" applyAlignment="1" applyProtection="1">
      <alignment horizontal="right" vertical="center" shrinkToFit="1"/>
      <protection/>
    </xf>
    <xf numFmtId="185" fontId="6" fillId="0" borderId="19" xfId="49" applyNumberFormat="1" applyFont="1" applyFill="1" applyBorder="1" applyAlignment="1" applyProtection="1">
      <alignment vertical="center"/>
      <protection/>
    </xf>
    <xf numFmtId="185" fontId="6" fillId="0" borderId="34" xfId="49" applyNumberFormat="1" applyFont="1" applyFill="1" applyBorder="1" applyAlignment="1" applyProtection="1">
      <alignment vertical="center"/>
      <protection/>
    </xf>
    <xf numFmtId="185" fontId="6" fillId="0" borderId="64" xfId="49" applyNumberFormat="1" applyFont="1" applyFill="1" applyBorder="1" applyAlignment="1" applyProtection="1">
      <alignment vertical="center"/>
      <protection/>
    </xf>
    <xf numFmtId="193" fontId="6" fillId="0" borderId="65" xfId="49" applyNumberFormat="1" applyFont="1" applyFill="1" applyBorder="1" applyAlignment="1" applyProtection="1">
      <alignment vertical="center"/>
      <protection/>
    </xf>
    <xf numFmtId="193" fontId="6" fillId="0" borderId="34" xfId="49" applyNumberFormat="1" applyFont="1" applyFill="1" applyBorder="1" applyAlignment="1" applyProtection="1">
      <alignment vertical="center"/>
      <protection/>
    </xf>
    <xf numFmtId="193" fontId="6" fillId="0" borderId="22" xfId="49" applyNumberFormat="1" applyFont="1" applyFill="1" applyBorder="1" applyAlignment="1" applyProtection="1">
      <alignment vertical="center"/>
      <protection/>
    </xf>
    <xf numFmtId="184" fontId="6" fillId="0" borderId="19" xfId="49" applyNumberFormat="1" applyFont="1" applyFill="1" applyBorder="1" applyAlignment="1" applyProtection="1">
      <alignment vertical="center"/>
      <protection/>
    </xf>
    <xf numFmtId="184" fontId="6" fillId="0" borderId="34" xfId="49" applyNumberFormat="1" applyFont="1" applyFill="1" applyBorder="1" applyAlignment="1" applyProtection="1">
      <alignment vertical="center"/>
      <protection/>
    </xf>
    <xf numFmtId="184" fontId="6" fillId="0" borderId="64" xfId="49" applyNumberFormat="1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 textRotation="255" wrapText="1"/>
      <protection/>
    </xf>
    <xf numFmtId="0" fontId="10" fillId="33" borderId="26" xfId="0" applyFont="1" applyFill="1" applyBorder="1" applyAlignment="1" applyProtection="1">
      <alignment horizontal="center" vertical="center" textRotation="255" wrapText="1"/>
      <protection/>
    </xf>
    <xf numFmtId="0" fontId="10" fillId="33" borderId="14" xfId="0" applyFont="1" applyFill="1" applyBorder="1" applyAlignment="1" applyProtection="1">
      <alignment horizontal="center" vertical="center" textRotation="255" wrapTex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6" fillId="33" borderId="64" xfId="0" applyFont="1" applyFill="1" applyBorder="1" applyAlignment="1" applyProtection="1">
      <alignment horizontal="center" vertical="center" shrinkToFit="1"/>
      <protection/>
    </xf>
    <xf numFmtId="0" fontId="6" fillId="33" borderId="65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185" fontId="6" fillId="0" borderId="19" xfId="49" applyNumberFormat="1" applyFont="1" applyFill="1" applyBorder="1" applyAlignment="1" applyProtection="1">
      <alignment horizontal="right" vertical="center"/>
      <protection/>
    </xf>
    <xf numFmtId="185" fontId="6" fillId="0" borderId="34" xfId="49" applyNumberFormat="1" applyFont="1" applyFill="1" applyBorder="1" applyAlignment="1" applyProtection="1">
      <alignment horizontal="right" vertical="center"/>
      <protection/>
    </xf>
    <xf numFmtId="185" fontId="6" fillId="0" borderId="64" xfId="49" applyNumberFormat="1" applyFont="1" applyFill="1" applyBorder="1" applyAlignment="1" applyProtection="1">
      <alignment horizontal="right" vertical="center"/>
      <protection/>
    </xf>
    <xf numFmtId="181" fontId="6" fillId="33" borderId="19" xfId="49" applyNumberFormat="1" applyFont="1" applyFill="1" applyBorder="1" applyAlignment="1" applyProtection="1">
      <alignment horizontal="center" vertical="center" shrinkToFit="1"/>
      <protection/>
    </xf>
    <xf numFmtId="181" fontId="6" fillId="33" borderId="34" xfId="49" applyNumberFormat="1" applyFont="1" applyFill="1" applyBorder="1" applyAlignment="1" applyProtection="1">
      <alignment horizontal="center" vertical="center" shrinkToFit="1"/>
      <protection/>
    </xf>
    <xf numFmtId="181" fontId="6" fillId="33" borderId="64" xfId="49" applyNumberFormat="1" applyFont="1" applyFill="1" applyBorder="1" applyAlignment="1" applyProtection="1">
      <alignment horizontal="center" vertical="center" shrinkToFit="1"/>
      <protection/>
    </xf>
    <xf numFmtId="181" fontId="4" fillId="33" borderId="34" xfId="49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right" vertical="center" shrinkToFit="1"/>
      <protection/>
    </xf>
    <xf numFmtId="0" fontId="6" fillId="33" borderId="14" xfId="0" applyFont="1" applyFill="1" applyBorder="1" applyAlignment="1" applyProtection="1">
      <alignment horizontal="right" vertical="center" shrinkToFi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textRotation="255" wrapText="1"/>
      <protection/>
    </xf>
    <xf numFmtId="0" fontId="6" fillId="33" borderId="26" xfId="0" applyFont="1" applyFill="1" applyBorder="1" applyAlignment="1" applyProtection="1">
      <alignment horizontal="center" vertical="center" textRotation="255" wrapText="1"/>
      <protection/>
    </xf>
    <xf numFmtId="0" fontId="6" fillId="33" borderId="14" xfId="0" applyFont="1" applyFill="1" applyBorder="1" applyAlignment="1" applyProtection="1">
      <alignment horizontal="center" vertical="center" textRotation="255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textRotation="255" wrapText="1"/>
      <protection/>
    </xf>
    <xf numFmtId="0" fontId="4" fillId="33" borderId="26" xfId="0" applyFont="1" applyFill="1" applyBorder="1" applyAlignment="1" applyProtection="1">
      <alignment horizontal="center" vertical="center" textRotation="255" wrapText="1"/>
      <protection/>
    </xf>
    <xf numFmtId="0" fontId="4" fillId="33" borderId="14" xfId="0" applyFont="1" applyFill="1" applyBorder="1" applyAlignment="1" applyProtection="1">
      <alignment horizontal="center" vertical="center" textRotation="255" wrapText="1"/>
      <protection/>
    </xf>
    <xf numFmtId="181" fontId="6" fillId="0" borderId="12" xfId="49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1" fillId="33" borderId="19" xfId="0" applyFont="1" applyFill="1" applyBorder="1" applyAlignment="1" applyProtection="1">
      <alignment horizontal="right" vertical="center" shrinkToFit="1"/>
      <protection/>
    </xf>
    <xf numFmtId="0" fontId="51" fillId="33" borderId="22" xfId="0" applyFont="1" applyFill="1" applyBorder="1" applyAlignment="1" applyProtection="1">
      <alignment horizontal="right" vertical="center" shrinkToFit="1"/>
      <protection/>
    </xf>
    <xf numFmtId="185" fontId="51" fillId="0" borderId="19" xfId="49" applyNumberFormat="1" applyFont="1" applyFill="1" applyBorder="1" applyAlignment="1" applyProtection="1">
      <alignment vertical="center"/>
      <protection/>
    </xf>
    <xf numFmtId="185" fontId="51" fillId="0" borderId="34" xfId="49" applyNumberFormat="1" applyFont="1" applyFill="1" applyBorder="1" applyAlignment="1" applyProtection="1">
      <alignment vertical="center"/>
      <protection/>
    </xf>
    <xf numFmtId="185" fontId="51" fillId="0" borderId="64" xfId="49" applyNumberFormat="1" applyFont="1" applyFill="1" applyBorder="1" applyAlignment="1" applyProtection="1">
      <alignment vertical="center"/>
      <protection/>
    </xf>
    <xf numFmtId="193" fontId="51" fillId="0" borderId="65" xfId="49" applyNumberFormat="1" applyFont="1" applyFill="1" applyBorder="1" applyAlignment="1" applyProtection="1">
      <alignment vertical="center"/>
      <protection/>
    </xf>
    <xf numFmtId="193" fontId="51" fillId="0" borderId="34" xfId="49" applyNumberFormat="1" applyFont="1" applyFill="1" applyBorder="1" applyAlignment="1" applyProtection="1">
      <alignment vertical="center"/>
      <protection/>
    </xf>
    <xf numFmtId="193" fontId="51" fillId="0" borderId="22" xfId="49" applyNumberFormat="1" applyFont="1" applyFill="1" applyBorder="1" applyAlignment="1" applyProtection="1">
      <alignment vertical="center"/>
      <protection/>
    </xf>
    <xf numFmtId="184" fontId="51" fillId="0" borderId="19" xfId="49" applyNumberFormat="1" applyFont="1" applyFill="1" applyBorder="1" applyAlignment="1" applyProtection="1">
      <alignment vertical="center"/>
      <protection/>
    </xf>
    <xf numFmtId="184" fontId="51" fillId="0" borderId="34" xfId="49" applyNumberFormat="1" applyFont="1" applyFill="1" applyBorder="1" applyAlignment="1" applyProtection="1">
      <alignment vertical="center"/>
      <protection/>
    </xf>
    <xf numFmtId="184" fontId="51" fillId="0" borderId="64" xfId="49" applyNumberFormat="1" applyFont="1" applyFill="1" applyBorder="1" applyAlignment="1" applyProtection="1">
      <alignment vertical="center"/>
      <protection/>
    </xf>
    <xf numFmtId="184" fontId="51" fillId="0" borderId="19" xfId="49" applyNumberFormat="1" applyFont="1" applyFill="1" applyBorder="1" applyAlignment="1" applyProtection="1">
      <alignment horizontal="right" vertical="center"/>
      <protection/>
    </xf>
    <xf numFmtId="184" fontId="51" fillId="0" borderId="34" xfId="49" applyNumberFormat="1" applyFont="1" applyFill="1" applyBorder="1" applyAlignment="1" applyProtection="1">
      <alignment horizontal="right" vertical="center"/>
      <protection/>
    </xf>
    <xf numFmtId="184" fontId="51" fillId="0" borderId="64" xfId="49" applyNumberFormat="1" applyFont="1" applyFill="1" applyBorder="1" applyAlignment="1" applyProtection="1">
      <alignment horizontal="right" vertical="center"/>
      <protection/>
    </xf>
    <xf numFmtId="193" fontId="51" fillId="0" borderId="65" xfId="49" applyNumberFormat="1" applyFont="1" applyFill="1" applyBorder="1" applyAlignment="1" applyProtection="1">
      <alignment horizontal="right" vertical="center"/>
      <protection/>
    </xf>
    <xf numFmtId="193" fontId="51" fillId="0" borderId="34" xfId="49" applyNumberFormat="1" applyFont="1" applyFill="1" applyBorder="1" applyAlignment="1" applyProtection="1">
      <alignment horizontal="right" vertical="center"/>
      <protection/>
    </xf>
    <xf numFmtId="193" fontId="51" fillId="0" borderId="22" xfId="49" applyNumberFormat="1" applyFont="1" applyFill="1" applyBorder="1" applyAlignment="1" applyProtection="1">
      <alignment horizontal="right" vertical="center"/>
      <protection/>
    </xf>
    <xf numFmtId="0" fontId="51" fillId="33" borderId="13" xfId="0" applyFont="1" applyFill="1" applyBorder="1" applyAlignment="1" applyProtection="1">
      <alignment horizontal="right" vertical="center" shrinkToFit="1"/>
      <protection/>
    </xf>
    <xf numFmtId="0" fontId="51" fillId="33" borderId="48" xfId="0" applyFont="1" applyFill="1" applyBorder="1" applyAlignment="1" applyProtection="1">
      <alignment horizontal="center" vertical="center" shrinkToFit="1"/>
      <protection/>
    </xf>
    <xf numFmtId="0" fontId="51" fillId="33" borderId="57" xfId="0" applyFont="1" applyFill="1" applyBorder="1" applyAlignment="1" applyProtection="1">
      <alignment horizontal="center" vertical="center" shrinkToFit="1"/>
      <protection/>
    </xf>
    <xf numFmtId="192" fontId="51" fillId="0" borderId="25" xfId="49" applyNumberFormat="1" applyFont="1" applyFill="1" applyBorder="1" applyAlignment="1" applyProtection="1">
      <alignment horizontal="right" vertical="center" shrinkToFit="1"/>
      <protection/>
    </xf>
    <xf numFmtId="0" fontId="51" fillId="33" borderId="14" xfId="0" applyFont="1" applyFill="1" applyBorder="1" applyAlignment="1" applyProtection="1">
      <alignment horizontal="right" vertical="center" shrinkToFit="1"/>
      <protection/>
    </xf>
    <xf numFmtId="0" fontId="51" fillId="33" borderId="50" xfId="0" applyFont="1" applyFill="1" applyBorder="1" applyAlignment="1" applyProtection="1">
      <alignment horizontal="center" vertical="center" shrinkToFit="1"/>
      <protection/>
    </xf>
    <xf numFmtId="0" fontId="51" fillId="33" borderId="32" xfId="0" applyFont="1" applyFill="1" applyBorder="1" applyAlignment="1" applyProtection="1">
      <alignment horizontal="center" vertical="center" shrinkToFit="1"/>
      <protection/>
    </xf>
    <xf numFmtId="192" fontId="51" fillId="0" borderId="14" xfId="49" applyNumberFormat="1" applyFont="1" applyFill="1" applyBorder="1" applyAlignment="1" applyProtection="1">
      <alignment horizontal="right" vertical="center" shrinkToFi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distributed" vertical="center" indent="1"/>
      <protection/>
    </xf>
    <xf numFmtId="192" fontId="51" fillId="0" borderId="10" xfId="49" applyNumberFormat="1" applyFont="1" applyFill="1" applyBorder="1" applyAlignment="1" applyProtection="1">
      <alignment horizontal="right" vertical="center"/>
      <protection/>
    </xf>
    <xf numFmtId="192" fontId="51" fillId="0" borderId="10" xfId="49" applyNumberFormat="1" applyFont="1" applyFill="1" applyBorder="1" applyAlignment="1" applyProtection="1">
      <alignment horizontal="right" vertical="center"/>
      <protection locked="0"/>
    </xf>
    <xf numFmtId="192" fontId="51" fillId="0" borderId="19" xfId="49" applyNumberFormat="1" applyFont="1" applyFill="1" applyBorder="1" applyAlignment="1" applyProtection="1">
      <alignment horizontal="right" vertical="center"/>
      <protection locked="0"/>
    </xf>
    <xf numFmtId="192" fontId="51" fillId="0" borderId="37" xfId="49" applyNumberFormat="1" applyFont="1" applyFill="1" applyBorder="1" applyAlignment="1" applyProtection="1">
      <alignment horizontal="right" vertical="center"/>
      <protection locked="0"/>
    </xf>
    <xf numFmtId="192" fontId="51" fillId="0" borderId="22" xfId="49" applyNumberFormat="1" applyFont="1" applyFill="1" applyBorder="1" applyAlignment="1" applyProtection="1">
      <alignment horizontal="right" vertical="center"/>
      <protection locked="0"/>
    </xf>
    <xf numFmtId="0" fontId="52" fillId="33" borderId="26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left" vertical="center"/>
      <protection/>
    </xf>
    <xf numFmtId="38" fontId="52" fillId="0" borderId="0" xfId="49" applyFont="1" applyFill="1" applyAlignment="1" applyProtection="1">
      <alignment horizontal="left" vertical="center"/>
      <protection/>
    </xf>
    <xf numFmtId="181" fontId="52" fillId="0" borderId="0" xfId="49" applyNumberFormat="1" applyFont="1" applyFill="1" applyAlignment="1" applyProtection="1">
      <alignment horizontal="left" vertical="center"/>
      <protection/>
    </xf>
    <xf numFmtId="181" fontId="52" fillId="0" borderId="0" xfId="49" applyNumberFormat="1" applyFont="1" applyFill="1" applyAlignment="1" applyProtection="1">
      <alignment horizontal="left" vertical="center" wrapText="1"/>
      <protection/>
    </xf>
    <xf numFmtId="181" fontId="51" fillId="0" borderId="0" xfId="49" applyNumberFormat="1" applyFont="1" applyFill="1" applyAlignment="1" applyProtection="1">
      <alignment horizontal="right" vertical="center"/>
      <protection/>
    </xf>
    <xf numFmtId="0" fontId="52" fillId="0" borderId="49" xfId="0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 applyProtection="1">
      <alignment horizontal="center" vertical="center"/>
      <protection/>
    </xf>
    <xf numFmtId="181" fontId="52" fillId="0" borderId="19" xfId="49" applyNumberFormat="1" applyFont="1" applyFill="1" applyBorder="1" applyAlignment="1" applyProtection="1">
      <alignment horizontal="left" vertical="center"/>
      <protection/>
    </xf>
    <xf numFmtId="0" fontId="52" fillId="0" borderId="34" xfId="0" applyFont="1" applyFill="1" applyBorder="1" applyAlignment="1" applyProtection="1">
      <alignment horizontal="center" vertical="center"/>
      <protection/>
    </xf>
    <xf numFmtId="181" fontId="52" fillId="0" borderId="22" xfId="49" applyNumberFormat="1" applyFont="1" applyFill="1" applyBorder="1" applyAlignment="1" applyProtection="1">
      <alignment horizontal="left" vertical="center"/>
      <protection/>
    </xf>
    <xf numFmtId="181" fontId="52" fillId="0" borderId="22" xfId="49" applyNumberFormat="1" applyFont="1" applyFill="1" applyBorder="1" applyAlignment="1" applyProtection="1">
      <alignment horizontal="left" vertical="center" wrapText="1"/>
      <protection/>
    </xf>
    <xf numFmtId="181" fontId="52" fillId="0" borderId="49" xfId="49" applyNumberFormat="1" applyFont="1" applyFill="1" applyBorder="1" applyAlignment="1" applyProtection="1">
      <alignment horizontal="center" vertical="center" wrapText="1"/>
      <protection/>
    </xf>
    <xf numFmtId="181" fontId="52" fillId="0" borderId="12" xfId="49" applyNumberFormat="1" applyFont="1" applyFill="1" applyBorder="1" applyAlignment="1" applyProtection="1">
      <alignment horizontal="center" vertical="center" wrapText="1"/>
      <protection/>
    </xf>
    <xf numFmtId="181" fontId="52" fillId="0" borderId="31" xfId="49" applyNumberFormat="1" applyFont="1" applyFill="1" applyBorder="1" applyAlignment="1" applyProtection="1">
      <alignment horizontal="center" vertical="center" wrapText="1"/>
      <protection/>
    </xf>
    <xf numFmtId="0" fontId="52" fillId="0" borderId="44" xfId="0" applyFont="1" applyFill="1" applyBorder="1" applyAlignment="1" applyProtection="1">
      <alignment horizontal="center" vertical="center"/>
      <protection/>
    </xf>
    <xf numFmtId="0" fontId="52" fillId="0" borderId="51" xfId="0" applyFont="1" applyFill="1" applyBorder="1" applyAlignment="1" applyProtection="1">
      <alignment horizontal="center" vertical="center"/>
      <protection/>
    </xf>
    <xf numFmtId="38" fontId="52" fillId="0" borderId="34" xfId="49" applyFont="1" applyFill="1" applyBorder="1" applyAlignment="1" applyProtection="1">
      <alignment horizontal="center" vertical="center"/>
      <protection/>
    </xf>
    <xf numFmtId="0" fontId="52" fillId="0" borderId="65" xfId="0" applyFont="1" applyFill="1" applyBorder="1" applyAlignment="1" applyProtection="1">
      <alignment horizontal="center" vertical="center"/>
      <protection/>
    </xf>
    <xf numFmtId="181" fontId="52" fillId="0" borderId="34" xfId="49" applyNumberFormat="1" applyFont="1" applyFill="1" applyBorder="1" applyAlignment="1" applyProtection="1">
      <alignment horizontal="center" vertical="center"/>
      <protection/>
    </xf>
    <xf numFmtId="0" fontId="52" fillId="0" borderId="66" xfId="0" applyFont="1" applyFill="1" applyBorder="1" applyAlignment="1" applyProtection="1">
      <alignment horizontal="left" vertical="center"/>
      <protection/>
    </xf>
    <xf numFmtId="0" fontId="52" fillId="0" borderId="34" xfId="0" applyFont="1" applyFill="1" applyBorder="1" applyAlignment="1" applyProtection="1">
      <alignment horizontal="center" vertical="center"/>
      <protection/>
    </xf>
    <xf numFmtId="181" fontId="52" fillId="0" borderId="44" xfId="49" applyNumberFormat="1" applyFont="1" applyFill="1" applyBorder="1" applyAlignment="1" applyProtection="1">
      <alignment horizontal="center" vertical="center" wrapText="1"/>
      <protection/>
    </xf>
    <xf numFmtId="181" fontId="52" fillId="0" borderId="15" xfId="49" applyNumberFormat="1" applyFont="1" applyFill="1" applyBorder="1" applyAlignment="1" applyProtection="1">
      <alignment horizontal="center" vertical="center" wrapText="1"/>
      <protection/>
    </xf>
    <xf numFmtId="181" fontId="52" fillId="0" borderId="51" xfId="49" applyNumberFormat="1" applyFont="1" applyFill="1" applyBorder="1" applyAlignment="1" applyProtection="1">
      <alignment horizontal="center" vertical="center" wrapText="1"/>
      <protection/>
    </xf>
    <xf numFmtId="0" fontId="52" fillId="0" borderId="49" xfId="0" applyFont="1" applyFill="1" applyBorder="1" applyAlignment="1" applyProtection="1">
      <alignment vertical="center"/>
      <protection/>
    </xf>
    <xf numFmtId="0" fontId="52" fillId="0" borderId="31" xfId="0" applyFont="1" applyFill="1" applyBorder="1" applyAlignment="1" applyProtection="1">
      <alignment horizontal="left" vertical="center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38" fontId="52" fillId="0" borderId="12" xfId="49" applyFont="1" applyFill="1" applyBorder="1" applyAlignment="1" applyProtection="1">
      <alignment horizontal="right" vertical="center"/>
      <protection/>
    </xf>
    <xf numFmtId="0" fontId="52" fillId="0" borderId="12" xfId="0" applyFont="1" applyFill="1" applyBorder="1" applyAlignment="1" applyProtection="1">
      <alignment horizontal="left" vertical="center"/>
      <protection/>
    </xf>
    <xf numFmtId="181" fontId="52" fillId="0" borderId="67" xfId="49" applyNumberFormat="1" applyFont="1" applyFill="1" applyBorder="1" applyAlignment="1" applyProtection="1">
      <alignment horizontal="right" vertical="center"/>
      <protection/>
    </xf>
    <xf numFmtId="181" fontId="52" fillId="0" borderId="31" xfId="49" applyNumberFormat="1" applyFont="1" applyFill="1" applyBorder="1" applyAlignment="1" applyProtection="1">
      <alignment horizontal="right" vertical="center"/>
      <protection/>
    </xf>
    <xf numFmtId="181" fontId="52" fillId="0" borderId="49" xfId="49" applyNumberFormat="1" applyFont="1" applyFill="1" applyBorder="1" applyAlignment="1" applyProtection="1">
      <alignment horizontal="right" vertical="center"/>
      <protection/>
    </xf>
    <xf numFmtId="188" fontId="52" fillId="0" borderId="12" xfId="49" applyNumberFormat="1" applyFont="1" applyFill="1" applyBorder="1" applyAlignment="1" applyProtection="1">
      <alignment horizontal="right" vertical="center"/>
      <protection/>
    </xf>
    <xf numFmtId="181" fontId="52" fillId="0" borderId="66" xfId="49" applyNumberFormat="1" applyFont="1" applyFill="1" applyBorder="1" applyAlignment="1" applyProtection="1">
      <alignment horizontal="right" vertical="center"/>
      <protection/>
    </xf>
    <xf numFmtId="181" fontId="52" fillId="0" borderId="49" xfId="49" applyNumberFormat="1" applyFont="1" applyFill="1" applyBorder="1" applyAlignment="1" applyProtection="1">
      <alignment horizontal="right" vertical="center" wrapText="1"/>
      <protection/>
    </xf>
    <xf numFmtId="188" fontId="52" fillId="0" borderId="12" xfId="49" applyNumberFormat="1" applyFont="1" applyFill="1" applyBorder="1" applyAlignment="1" applyProtection="1">
      <alignment horizontal="right" vertical="center" wrapText="1"/>
      <protection/>
    </xf>
    <xf numFmtId="181" fontId="52" fillId="0" borderId="31" xfId="49" applyNumberFormat="1" applyFont="1" applyFill="1" applyBorder="1" applyAlignment="1" applyProtection="1">
      <alignment horizontal="left" vertical="center"/>
      <protection/>
    </xf>
    <xf numFmtId="199" fontId="52" fillId="0" borderId="0" xfId="0" applyNumberFormat="1" applyFont="1" applyFill="1" applyAlignment="1" applyProtection="1">
      <alignment horizontal="right" vertical="center"/>
      <protection/>
    </xf>
    <xf numFmtId="190" fontId="52" fillId="0" borderId="0" xfId="42" applyNumberFormat="1" applyFont="1" applyFill="1" applyAlignment="1" applyProtection="1">
      <alignment horizontal="left" vertical="center"/>
      <protection/>
    </xf>
    <xf numFmtId="0" fontId="52" fillId="0" borderId="27" xfId="0" applyFont="1" applyFill="1" applyBorder="1" applyAlignment="1" applyProtection="1">
      <alignment horizontal="left" vertical="center"/>
      <protection/>
    </xf>
    <xf numFmtId="0" fontId="52" fillId="0" borderId="33" xfId="0" applyFont="1" applyFill="1" applyBorder="1" applyAlignment="1" applyProtection="1">
      <alignment horizontal="left" vertical="center"/>
      <protection/>
    </xf>
    <xf numFmtId="38" fontId="52" fillId="0" borderId="0" xfId="49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181" fontId="52" fillId="0" borderId="68" xfId="49" applyNumberFormat="1" applyFont="1" applyFill="1" applyBorder="1" applyAlignment="1" applyProtection="1">
      <alignment horizontal="right" vertical="center"/>
      <protection/>
    </xf>
    <xf numFmtId="181" fontId="52" fillId="0" borderId="33" xfId="49" applyNumberFormat="1" applyFont="1" applyFill="1" applyBorder="1" applyAlignment="1" applyProtection="1">
      <alignment horizontal="right" vertical="center"/>
      <protection/>
    </xf>
    <xf numFmtId="181" fontId="52" fillId="0" borderId="27" xfId="49" applyNumberFormat="1" applyFont="1" applyFill="1" applyBorder="1" applyAlignment="1" applyProtection="1">
      <alignment horizontal="right" vertical="center"/>
      <protection/>
    </xf>
    <xf numFmtId="188" fontId="52" fillId="0" borderId="0" xfId="49" applyNumberFormat="1" applyFont="1" applyFill="1" applyBorder="1" applyAlignment="1" applyProtection="1">
      <alignment horizontal="right" vertical="center"/>
      <protection/>
    </xf>
    <xf numFmtId="181" fontId="52" fillId="0" borderId="69" xfId="49" applyNumberFormat="1" applyFont="1" applyFill="1" applyBorder="1" applyAlignment="1" applyProtection="1">
      <alignment horizontal="right" vertical="center"/>
      <protection/>
    </xf>
    <xf numFmtId="201" fontId="52" fillId="0" borderId="0" xfId="49" applyNumberFormat="1" applyFont="1" applyFill="1" applyBorder="1" applyAlignment="1" applyProtection="1">
      <alignment horizontal="right" vertical="center"/>
      <protection/>
    </xf>
    <xf numFmtId="181" fontId="52" fillId="0" borderId="27" xfId="49" applyNumberFormat="1" applyFont="1" applyFill="1" applyBorder="1" applyAlignment="1" applyProtection="1">
      <alignment horizontal="right" vertical="center" wrapText="1"/>
      <protection/>
    </xf>
    <xf numFmtId="188" fontId="52" fillId="0" borderId="0" xfId="49" applyNumberFormat="1" applyFont="1" applyFill="1" applyBorder="1" applyAlignment="1" applyProtection="1">
      <alignment horizontal="right" vertical="center" wrapText="1"/>
      <protection/>
    </xf>
    <xf numFmtId="181" fontId="52" fillId="0" borderId="33" xfId="49" applyNumberFormat="1" applyFont="1" applyFill="1" applyBorder="1" applyAlignment="1" applyProtection="1">
      <alignment horizontal="left" vertical="center"/>
      <protection/>
    </xf>
    <xf numFmtId="0" fontId="52" fillId="0" borderId="27" xfId="0" applyFont="1" applyFill="1" applyBorder="1" applyAlignment="1" applyProtection="1">
      <alignment vertical="center"/>
      <protection/>
    </xf>
    <xf numFmtId="38" fontId="52" fillId="0" borderId="0" xfId="49" applyFont="1" applyFill="1" applyBorder="1" applyAlignment="1" applyProtection="1">
      <alignment horizontal="right" vertical="center"/>
      <protection/>
    </xf>
    <xf numFmtId="181" fontId="52" fillId="0" borderId="68" xfId="49" applyNumberFormat="1" applyFont="1" applyFill="1" applyBorder="1" applyAlignment="1" applyProtection="1">
      <alignment horizontal="right" vertical="center"/>
      <protection/>
    </xf>
    <xf numFmtId="188" fontId="52" fillId="0" borderId="0" xfId="49" applyNumberFormat="1" applyFont="1" applyFill="1" applyBorder="1" applyAlignment="1" applyProtection="1">
      <alignment horizontal="right" vertical="center"/>
      <protection/>
    </xf>
    <xf numFmtId="188" fontId="52" fillId="0" borderId="68" xfId="49" applyNumberFormat="1" applyFont="1" applyFill="1" applyBorder="1" applyAlignment="1" applyProtection="1">
      <alignment horizontal="right" vertical="center"/>
      <protection/>
    </xf>
    <xf numFmtId="188" fontId="52" fillId="0" borderId="0" xfId="49" applyNumberFormat="1" applyFont="1" applyFill="1" applyBorder="1" applyAlignment="1" applyProtection="1">
      <alignment horizontal="right" vertical="center" wrapText="1"/>
      <protection/>
    </xf>
    <xf numFmtId="0" fontId="52" fillId="0" borderId="44" xfId="0" applyFont="1" applyFill="1" applyBorder="1" applyAlignment="1" applyProtection="1">
      <alignment vertical="center"/>
      <protection/>
    </xf>
    <xf numFmtId="0" fontId="52" fillId="0" borderId="51" xfId="0" applyFont="1" applyFill="1" applyBorder="1" applyAlignment="1" applyProtection="1">
      <alignment horizontal="left" vertical="center"/>
      <protection/>
    </xf>
    <xf numFmtId="0" fontId="52" fillId="0" borderId="44" xfId="0" applyFont="1" applyFill="1" applyBorder="1" applyAlignment="1" applyProtection="1">
      <alignment horizontal="left" vertical="center"/>
      <protection/>
    </xf>
    <xf numFmtId="38" fontId="52" fillId="0" borderId="15" xfId="49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horizontal="left" vertical="center"/>
      <protection/>
    </xf>
    <xf numFmtId="181" fontId="52" fillId="0" borderId="70" xfId="49" applyNumberFormat="1" applyFont="1" applyFill="1" applyBorder="1" applyAlignment="1" applyProtection="1">
      <alignment horizontal="right" vertical="center"/>
      <protection/>
    </xf>
    <xf numFmtId="181" fontId="52" fillId="0" borderId="51" xfId="49" applyNumberFormat="1" applyFont="1" applyFill="1" applyBorder="1" applyAlignment="1" applyProtection="1">
      <alignment horizontal="right" vertical="center"/>
      <protection/>
    </xf>
    <xf numFmtId="181" fontId="52" fillId="0" borderId="44" xfId="49" applyNumberFormat="1" applyFont="1" applyFill="1" applyBorder="1" applyAlignment="1" applyProtection="1">
      <alignment horizontal="right" vertical="center"/>
      <protection/>
    </xf>
    <xf numFmtId="188" fontId="52" fillId="0" borderId="15" xfId="49" applyNumberFormat="1" applyFont="1" applyFill="1" applyBorder="1" applyAlignment="1" applyProtection="1">
      <alignment horizontal="right" vertical="center"/>
      <protection/>
    </xf>
    <xf numFmtId="181" fontId="52" fillId="0" borderId="71" xfId="49" applyNumberFormat="1" applyFont="1" applyFill="1" applyBorder="1" applyAlignment="1" applyProtection="1">
      <alignment horizontal="right" vertical="center"/>
      <protection/>
    </xf>
    <xf numFmtId="188" fontId="52" fillId="0" borderId="70" xfId="49" applyNumberFormat="1" applyFont="1" applyFill="1" applyBorder="1" applyAlignment="1" applyProtection="1">
      <alignment horizontal="right" vertical="center"/>
      <protection/>
    </xf>
    <xf numFmtId="181" fontId="52" fillId="0" borderId="44" xfId="49" applyNumberFormat="1" applyFont="1" applyFill="1" applyBorder="1" applyAlignment="1" applyProtection="1">
      <alignment horizontal="right" vertical="center" wrapText="1"/>
      <protection/>
    </xf>
    <xf numFmtId="188" fontId="52" fillId="0" borderId="15" xfId="49" applyNumberFormat="1" applyFont="1" applyFill="1" applyBorder="1" applyAlignment="1" applyProtection="1">
      <alignment horizontal="right" vertical="center" wrapText="1"/>
      <protection/>
    </xf>
    <xf numFmtId="181" fontId="52" fillId="0" borderId="51" xfId="49" applyNumberFormat="1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22" xfId="0" applyFont="1" applyFill="1" applyBorder="1" applyAlignment="1" applyProtection="1">
      <alignment horizontal="left" vertical="center"/>
      <protection/>
    </xf>
    <xf numFmtId="38" fontId="52" fillId="0" borderId="34" xfId="49" applyFont="1" applyFill="1" applyBorder="1" applyAlignment="1" applyProtection="1">
      <alignment horizontal="right" vertical="center"/>
      <protection/>
    </xf>
    <xf numFmtId="0" fontId="52" fillId="0" borderId="34" xfId="0" applyFont="1" applyFill="1" applyBorder="1" applyAlignment="1" applyProtection="1">
      <alignment horizontal="left" vertical="center"/>
      <protection/>
    </xf>
    <xf numFmtId="181" fontId="52" fillId="0" borderId="65" xfId="49" applyNumberFormat="1" applyFont="1" applyFill="1" applyBorder="1" applyAlignment="1" applyProtection="1">
      <alignment horizontal="right" vertical="center"/>
      <protection/>
    </xf>
    <xf numFmtId="181" fontId="52" fillId="0" borderId="22" xfId="49" applyNumberFormat="1" applyFont="1" applyFill="1" applyBorder="1" applyAlignment="1" applyProtection="1">
      <alignment horizontal="right" vertical="center"/>
      <protection/>
    </xf>
    <xf numFmtId="181" fontId="52" fillId="0" borderId="19" xfId="49" applyNumberFormat="1" applyFont="1" applyFill="1" applyBorder="1" applyAlignment="1" applyProtection="1">
      <alignment horizontal="right" vertical="center"/>
      <protection/>
    </xf>
    <xf numFmtId="179" fontId="52" fillId="0" borderId="34" xfId="49" applyNumberFormat="1" applyFont="1" applyFill="1" applyBorder="1" applyAlignment="1" applyProtection="1">
      <alignment horizontal="right" vertical="center"/>
      <protection/>
    </xf>
    <xf numFmtId="181" fontId="52" fillId="0" borderId="64" xfId="49" applyNumberFormat="1" applyFont="1" applyFill="1" applyBorder="1" applyAlignment="1" applyProtection="1">
      <alignment horizontal="right" vertical="center"/>
      <protection/>
    </xf>
    <xf numFmtId="188" fontId="52" fillId="0" borderId="34" xfId="49" applyNumberFormat="1" applyFont="1" applyFill="1" applyBorder="1" applyAlignment="1" applyProtection="1">
      <alignment horizontal="right" vertical="center"/>
      <protection/>
    </xf>
    <xf numFmtId="181" fontId="52" fillId="0" borderId="19" xfId="49" applyNumberFormat="1" applyFont="1" applyFill="1" applyBorder="1" applyAlignment="1" applyProtection="1">
      <alignment horizontal="right" vertical="center" wrapText="1"/>
      <protection/>
    </xf>
    <xf numFmtId="188" fontId="52" fillId="0" borderId="34" xfId="49" applyNumberFormat="1" applyFont="1" applyFill="1" applyBorder="1" applyAlignment="1" applyProtection="1">
      <alignment horizontal="right" vertical="center" wrapText="1"/>
      <protection/>
    </xf>
    <xf numFmtId="38" fontId="52" fillId="0" borderId="12" xfId="49" applyFont="1" applyFill="1" applyBorder="1" applyAlignment="1" applyProtection="1">
      <alignment horizontal="right" vertical="center"/>
      <protection/>
    </xf>
    <xf numFmtId="181" fontId="52" fillId="0" borderId="67" xfId="49" applyNumberFormat="1" applyFont="1" applyFill="1" applyBorder="1" applyAlignment="1" applyProtection="1">
      <alignment horizontal="right" vertical="center"/>
      <protection/>
    </xf>
    <xf numFmtId="188" fontId="52" fillId="0" borderId="12" xfId="49" applyNumberFormat="1" applyFont="1" applyFill="1" applyBorder="1" applyAlignment="1" applyProtection="1">
      <alignment horizontal="right" vertical="center"/>
      <protection/>
    </xf>
    <xf numFmtId="188" fontId="52" fillId="0" borderId="67" xfId="49" applyNumberFormat="1" applyFont="1" applyFill="1" applyBorder="1" applyAlignment="1" applyProtection="1">
      <alignment horizontal="right" vertical="center"/>
      <protection/>
    </xf>
    <xf numFmtId="188" fontId="52" fillId="0" borderId="12" xfId="49" applyNumberFormat="1" applyFont="1" applyFill="1" applyBorder="1" applyAlignment="1" applyProtection="1">
      <alignment horizontal="right" vertical="center" wrapText="1"/>
      <protection/>
    </xf>
    <xf numFmtId="0" fontId="52" fillId="0" borderId="44" xfId="0" applyFont="1" applyFill="1" applyBorder="1" applyAlignment="1" applyProtection="1">
      <alignment horizontal="center" vertical="center"/>
      <protection/>
    </xf>
    <xf numFmtId="181" fontId="52" fillId="0" borderId="15" xfId="49" applyNumberFormat="1" applyFont="1" applyFill="1" applyBorder="1" applyAlignment="1" applyProtection="1">
      <alignment horizontal="right" vertical="center"/>
      <protection/>
    </xf>
    <xf numFmtId="181" fontId="52" fillId="0" borderId="34" xfId="49" applyNumberFormat="1" applyFont="1" applyFill="1" applyBorder="1" applyAlignment="1" applyProtection="1">
      <alignment horizontal="left" vertical="center"/>
      <protection/>
    </xf>
    <xf numFmtId="181" fontId="52" fillId="0" borderId="22" xfId="49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wrapText="1"/>
      <protection/>
    </xf>
    <xf numFmtId="0" fontId="52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4"/>
  <sheetViews>
    <sheetView zoomScalePageLayoutView="0" workbookViewId="0" topLeftCell="A31">
      <selection activeCell="D47" sqref="D47"/>
    </sheetView>
  </sheetViews>
  <sheetFormatPr defaultColWidth="8.875" defaultRowHeight="13.5"/>
  <cols>
    <col min="1" max="1" width="10.125" style="1" customWidth="1"/>
    <col min="2" max="2" width="10.00390625" style="2" customWidth="1"/>
    <col min="3" max="6" width="9.00390625" style="3" customWidth="1"/>
    <col min="7" max="7" width="9.00390625" style="4" customWidth="1"/>
    <col min="8" max="9" width="9.00390625" style="3" customWidth="1"/>
    <col min="10" max="13" width="8.875" style="5" customWidth="1"/>
    <col min="14" max="14" width="8.875" style="6" customWidth="1"/>
    <col min="15" max="16384" width="8.875" style="5" customWidth="1"/>
  </cols>
  <sheetData>
    <row r="1" ht="21" customHeight="1">
      <c r="A1" s="1" t="s">
        <v>0</v>
      </c>
    </row>
    <row r="2" spans="1:10" ht="21" customHeight="1">
      <c r="A2" s="1" t="s">
        <v>1</v>
      </c>
      <c r="I2" s="7"/>
      <c r="J2" s="7" t="s">
        <v>474</v>
      </c>
    </row>
    <row r="3" spans="1:10" ht="19.5" customHeight="1">
      <c r="A3" s="193" t="s">
        <v>2</v>
      </c>
      <c r="B3" s="194"/>
      <c r="C3" s="8" t="s">
        <v>420</v>
      </c>
      <c r="D3" s="8" t="s">
        <v>421</v>
      </c>
      <c r="E3" s="8" t="s">
        <v>422</v>
      </c>
      <c r="F3" s="8" t="s">
        <v>423</v>
      </c>
      <c r="G3" s="8" t="s">
        <v>424</v>
      </c>
      <c r="H3" s="8" t="s">
        <v>425</v>
      </c>
      <c r="I3" s="8" t="s">
        <v>426</v>
      </c>
      <c r="J3" s="8" t="s">
        <v>427</v>
      </c>
    </row>
    <row r="4" spans="1:10" ht="18.75" customHeight="1">
      <c r="A4" s="192" t="s">
        <v>5</v>
      </c>
      <c r="B4" s="10" t="s">
        <v>6</v>
      </c>
      <c r="C4" s="11">
        <v>2322</v>
      </c>
      <c r="D4" s="11">
        <v>2259</v>
      </c>
      <c r="E4" s="11">
        <v>2285</v>
      </c>
      <c r="F4" s="11">
        <v>2228</v>
      </c>
      <c r="G4" s="11">
        <v>2071</v>
      </c>
      <c r="H4" s="11">
        <v>1793</v>
      </c>
      <c r="I4" s="11">
        <v>1856</v>
      </c>
      <c r="J4" s="12">
        <v>1781</v>
      </c>
    </row>
    <row r="5" spans="1:10" ht="18.75" customHeight="1">
      <c r="A5" s="192"/>
      <c r="B5" s="10" t="s">
        <v>7</v>
      </c>
      <c r="C5" s="11">
        <v>15149</v>
      </c>
      <c r="D5" s="11">
        <v>14488</v>
      </c>
      <c r="E5" s="11">
        <v>15360</v>
      </c>
      <c r="F5" s="11">
        <v>14748</v>
      </c>
      <c r="G5" s="11">
        <v>13833</v>
      </c>
      <c r="H5" s="11">
        <v>11338</v>
      </c>
      <c r="I5" s="11">
        <v>12580</v>
      </c>
      <c r="J5" s="12">
        <v>13275</v>
      </c>
    </row>
    <row r="6" spans="1:10" ht="18.75" customHeight="1">
      <c r="A6" s="195" t="s">
        <v>8</v>
      </c>
      <c r="B6" s="10" t="s">
        <v>6</v>
      </c>
      <c r="C6" s="12">
        <v>10</v>
      </c>
      <c r="D6" s="12">
        <v>5</v>
      </c>
      <c r="E6" s="12">
        <v>12</v>
      </c>
      <c r="F6" s="12">
        <v>6</v>
      </c>
      <c r="G6" s="12">
        <v>9</v>
      </c>
      <c r="H6" s="12">
        <v>7</v>
      </c>
      <c r="I6" s="12">
        <v>7</v>
      </c>
      <c r="J6" s="12">
        <v>17</v>
      </c>
    </row>
    <row r="7" spans="1:10" ht="18.75" customHeight="1">
      <c r="A7" s="195"/>
      <c r="B7" s="10" t="s">
        <v>7</v>
      </c>
      <c r="C7" s="12">
        <v>33</v>
      </c>
      <c r="D7" s="12">
        <v>17</v>
      </c>
      <c r="E7" s="12">
        <v>138</v>
      </c>
      <c r="F7" s="12">
        <v>82</v>
      </c>
      <c r="G7" s="12">
        <v>60</v>
      </c>
      <c r="H7" s="12">
        <v>24</v>
      </c>
      <c r="I7" s="12">
        <v>21</v>
      </c>
      <c r="J7" s="12">
        <v>133</v>
      </c>
    </row>
    <row r="8" spans="1:10" ht="18.75" customHeight="1">
      <c r="A8" s="192" t="s">
        <v>9</v>
      </c>
      <c r="B8" s="10" t="s">
        <v>6</v>
      </c>
      <c r="C8" s="12">
        <v>9</v>
      </c>
      <c r="D8" s="12">
        <v>7</v>
      </c>
      <c r="E8" s="12">
        <v>5</v>
      </c>
      <c r="F8" s="12">
        <v>1</v>
      </c>
      <c r="G8" s="12">
        <v>1</v>
      </c>
      <c r="H8" s="12">
        <v>2</v>
      </c>
      <c r="I8" s="12">
        <v>1</v>
      </c>
      <c r="J8" s="12">
        <v>1</v>
      </c>
    </row>
    <row r="9" spans="1:10" ht="18.75" customHeight="1">
      <c r="A9" s="192"/>
      <c r="B9" s="10" t="s">
        <v>7</v>
      </c>
      <c r="C9" s="12">
        <v>198</v>
      </c>
      <c r="D9" s="12">
        <v>138</v>
      </c>
      <c r="E9" s="12">
        <v>49</v>
      </c>
      <c r="F9" s="12">
        <v>11</v>
      </c>
      <c r="G9" s="12">
        <v>12</v>
      </c>
      <c r="H9" s="12">
        <v>15</v>
      </c>
      <c r="I9" s="12">
        <v>9</v>
      </c>
      <c r="J9" s="12">
        <v>9</v>
      </c>
    </row>
    <row r="10" spans="1:10" ht="18.75" customHeight="1">
      <c r="A10" s="192" t="s">
        <v>10</v>
      </c>
      <c r="B10" s="10" t="s">
        <v>6</v>
      </c>
      <c r="C10" s="12">
        <v>258</v>
      </c>
      <c r="D10" s="12">
        <v>263</v>
      </c>
      <c r="E10" s="12">
        <v>294</v>
      </c>
      <c r="F10" s="12">
        <v>305</v>
      </c>
      <c r="G10" s="12">
        <v>269</v>
      </c>
      <c r="H10" s="12">
        <v>248</v>
      </c>
      <c r="I10" s="12">
        <v>226</v>
      </c>
      <c r="J10" s="12">
        <v>208</v>
      </c>
    </row>
    <row r="11" spans="1:10" ht="18.75" customHeight="1">
      <c r="A11" s="192"/>
      <c r="B11" s="10" t="s">
        <v>7</v>
      </c>
      <c r="C11" s="12">
        <v>3303</v>
      </c>
      <c r="D11" s="12">
        <v>2528</v>
      </c>
      <c r="E11" s="12">
        <v>2617</v>
      </c>
      <c r="F11" s="12">
        <v>1984</v>
      </c>
      <c r="G11" s="12">
        <v>1504</v>
      </c>
      <c r="H11" s="12">
        <v>1254</v>
      </c>
      <c r="I11" s="12">
        <v>1071</v>
      </c>
      <c r="J11" s="12">
        <v>863</v>
      </c>
    </row>
    <row r="12" spans="1:10" ht="18.75" customHeight="1">
      <c r="A12" s="192" t="s">
        <v>11</v>
      </c>
      <c r="B12" s="10" t="s">
        <v>6</v>
      </c>
      <c r="C12" s="12">
        <v>174</v>
      </c>
      <c r="D12" s="12">
        <v>179</v>
      </c>
      <c r="E12" s="12">
        <v>194</v>
      </c>
      <c r="F12" s="12">
        <v>162</v>
      </c>
      <c r="G12" s="12">
        <v>154</v>
      </c>
      <c r="H12" s="12">
        <v>138</v>
      </c>
      <c r="I12" s="12">
        <v>125</v>
      </c>
      <c r="J12" s="12">
        <v>135</v>
      </c>
    </row>
    <row r="13" spans="1:10" ht="18.75" customHeight="1">
      <c r="A13" s="192"/>
      <c r="B13" s="10" t="s">
        <v>7</v>
      </c>
      <c r="C13" s="12">
        <v>2981</v>
      </c>
      <c r="D13" s="12">
        <v>3104</v>
      </c>
      <c r="E13" s="12">
        <v>3523</v>
      </c>
      <c r="F13" s="12">
        <v>2902</v>
      </c>
      <c r="G13" s="12">
        <v>2491</v>
      </c>
      <c r="H13" s="12">
        <v>2347</v>
      </c>
      <c r="I13" s="12">
        <v>2255</v>
      </c>
      <c r="J13" s="12">
        <v>2318</v>
      </c>
    </row>
    <row r="14" spans="1:10" ht="18.75" customHeight="1">
      <c r="A14" s="190" t="s">
        <v>12</v>
      </c>
      <c r="B14" s="10" t="s">
        <v>6</v>
      </c>
      <c r="C14" s="12">
        <v>11</v>
      </c>
      <c r="D14" s="12">
        <v>8</v>
      </c>
      <c r="E14" s="12">
        <v>10</v>
      </c>
      <c r="F14" s="12">
        <v>10</v>
      </c>
      <c r="G14" s="12">
        <v>12</v>
      </c>
      <c r="H14" s="12">
        <v>1</v>
      </c>
      <c r="I14" s="12">
        <v>11</v>
      </c>
      <c r="J14" s="12">
        <v>8</v>
      </c>
    </row>
    <row r="15" spans="1:10" ht="18.75" customHeight="1">
      <c r="A15" s="190"/>
      <c r="B15" s="10" t="s">
        <v>7</v>
      </c>
      <c r="C15" s="12">
        <v>45</v>
      </c>
      <c r="D15" s="12">
        <v>62</v>
      </c>
      <c r="E15" s="12">
        <v>56</v>
      </c>
      <c r="F15" s="12">
        <v>60</v>
      </c>
      <c r="G15" s="12">
        <v>48</v>
      </c>
      <c r="H15" s="12">
        <v>2</v>
      </c>
      <c r="I15" s="12">
        <v>44</v>
      </c>
      <c r="J15" s="41">
        <v>43</v>
      </c>
    </row>
    <row r="16" spans="1:10" ht="18.75" customHeight="1">
      <c r="A16" s="195" t="s">
        <v>13</v>
      </c>
      <c r="B16" s="10" t="s">
        <v>6</v>
      </c>
      <c r="C16" s="12">
        <v>41</v>
      </c>
      <c r="D16" s="12">
        <v>47</v>
      </c>
      <c r="E16" s="12">
        <v>53</v>
      </c>
      <c r="F16" s="12">
        <v>49</v>
      </c>
      <c r="G16" s="12">
        <v>48</v>
      </c>
      <c r="H16" s="166"/>
      <c r="I16" s="166"/>
      <c r="J16" s="12">
        <v>42</v>
      </c>
    </row>
    <row r="17" spans="1:10" ht="18.75" customHeight="1">
      <c r="A17" s="195"/>
      <c r="B17" s="10" t="s">
        <v>7</v>
      </c>
      <c r="C17" s="12">
        <v>555</v>
      </c>
      <c r="D17" s="12">
        <v>585</v>
      </c>
      <c r="E17" s="12">
        <v>600</v>
      </c>
      <c r="F17" s="12">
        <v>558</v>
      </c>
      <c r="G17" s="12">
        <v>594</v>
      </c>
      <c r="H17" s="166"/>
      <c r="I17" s="166"/>
      <c r="J17" s="12">
        <v>514</v>
      </c>
    </row>
    <row r="18" spans="1:10" ht="18.75" customHeight="1">
      <c r="A18" s="192" t="s">
        <v>14</v>
      </c>
      <c r="B18" s="10" t="s">
        <v>6</v>
      </c>
      <c r="C18" s="13"/>
      <c r="D18" s="13"/>
      <c r="E18" s="13"/>
      <c r="F18" s="13"/>
      <c r="G18" s="166"/>
      <c r="H18" s="12">
        <v>3</v>
      </c>
      <c r="I18" s="167" t="s">
        <v>27</v>
      </c>
      <c r="J18" s="43">
        <v>4</v>
      </c>
    </row>
    <row r="19" spans="1:10" ht="18.75" customHeight="1">
      <c r="A19" s="192"/>
      <c r="B19" s="10" t="s">
        <v>7</v>
      </c>
      <c r="C19" s="13"/>
      <c r="D19" s="13"/>
      <c r="E19" s="13"/>
      <c r="F19" s="13"/>
      <c r="G19" s="166"/>
      <c r="H19" s="12">
        <v>14</v>
      </c>
      <c r="I19" s="167" t="s">
        <v>27</v>
      </c>
      <c r="J19" s="12">
        <v>13</v>
      </c>
    </row>
    <row r="20" spans="1:10" ht="18.75" customHeight="1">
      <c r="A20" s="195" t="s">
        <v>15</v>
      </c>
      <c r="B20" s="10" t="s">
        <v>6</v>
      </c>
      <c r="C20" s="13"/>
      <c r="D20" s="13"/>
      <c r="E20" s="13"/>
      <c r="F20" s="13"/>
      <c r="G20" s="166"/>
      <c r="H20" s="12">
        <v>35</v>
      </c>
      <c r="I20" s="167">
        <v>34</v>
      </c>
      <c r="J20" s="13"/>
    </row>
    <row r="21" spans="1:10" ht="18.75" customHeight="1">
      <c r="A21" s="195"/>
      <c r="B21" s="10" t="s">
        <v>7</v>
      </c>
      <c r="C21" s="13"/>
      <c r="D21" s="13"/>
      <c r="E21" s="13"/>
      <c r="F21" s="13"/>
      <c r="G21" s="166"/>
      <c r="H21" s="12">
        <v>488</v>
      </c>
      <c r="I21" s="167">
        <v>457</v>
      </c>
      <c r="J21" s="13"/>
    </row>
    <row r="22" spans="1:10" ht="18.75" customHeight="1">
      <c r="A22" s="196" t="s">
        <v>16</v>
      </c>
      <c r="B22" s="10" t="s">
        <v>6</v>
      </c>
      <c r="C22" s="12">
        <v>1173</v>
      </c>
      <c r="D22" s="12">
        <v>1102</v>
      </c>
      <c r="E22" s="12">
        <v>1048</v>
      </c>
      <c r="F22" s="12">
        <v>988</v>
      </c>
      <c r="G22" s="12">
        <v>879</v>
      </c>
      <c r="H22" s="13"/>
      <c r="I22" s="13"/>
      <c r="J22" s="13"/>
    </row>
    <row r="23" spans="1:10" ht="18.75" customHeight="1">
      <c r="A23" s="192"/>
      <c r="B23" s="10" t="s">
        <v>7</v>
      </c>
      <c r="C23" s="12">
        <v>3473</v>
      </c>
      <c r="D23" s="12">
        <v>3375</v>
      </c>
      <c r="E23" s="12">
        <v>3447</v>
      </c>
      <c r="F23" s="12">
        <v>3549</v>
      </c>
      <c r="G23" s="12">
        <v>3214</v>
      </c>
      <c r="H23" s="13"/>
      <c r="I23" s="13"/>
      <c r="J23" s="13"/>
    </row>
    <row r="24" spans="1:10" ht="18.75" customHeight="1">
      <c r="A24" s="196" t="s">
        <v>17</v>
      </c>
      <c r="B24" s="10" t="s">
        <v>6</v>
      </c>
      <c r="C24" s="13"/>
      <c r="D24" s="13"/>
      <c r="E24" s="13"/>
      <c r="F24" s="13"/>
      <c r="G24" s="166"/>
      <c r="H24" s="12">
        <v>605</v>
      </c>
      <c r="I24" s="167">
        <v>562</v>
      </c>
      <c r="J24" s="12">
        <v>474</v>
      </c>
    </row>
    <row r="25" spans="1:10" ht="18.75" customHeight="1">
      <c r="A25" s="192"/>
      <c r="B25" s="10" t="s">
        <v>7</v>
      </c>
      <c r="C25" s="13"/>
      <c r="D25" s="13"/>
      <c r="E25" s="13"/>
      <c r="F25" s="13"/>
      <c r="G25" s="166"/>
      <c r="H25" s="43">
        <v>2402</v>
      </c>
      <c r="I25" s="167">
        <v>2327</v>
      </c>
      <c r="J25" s="12">
        <v>2132</v>
      </c>
    </row>
    <row r="26" spans="1:10" ht="18.75" customHeight="1">
      <c r="A26" s="195" t="s">
        <v>18</v>
      </c>
      <c r="B26" s="10" t="s">
        <v>6</v>
      </c>
      <c r="C26" s="12">
        <v>36</v>
      </c>
      <c r="D26" s="12">
        <v>38</v>
      </c>
      <c r="E26" s="12">
        <v>34</v>
      </c>
      <c r="F26" s="12">
        <v>31</v>
      </c>
      <c r="G26" s="12">
        <v>24</v>
      </c>
      <c r="H26" s="43">
        <v>23</v>
      </c>
      <c r="I26" s="12">
        <v>26</v>
      </c>
      <c r="J26" s="12">
        <v>24</v>
      </c>
    </row>
    <row r="27" spans="1:10" ht="18.75" customHeight="1">
      <c r="A27" s="195"/>
      <c r="B27" s="10" t="s">
        <v>7</v>
      </c>
      <c r="C27" s="12">
        <v>189</v>
      </c>
      <c r="D27" s="12">
        <v>232</v>
      </c>
      <c r="E27" s="12">
        <v>193</v>
      </c>
      <c r="F27" s="12">
        <v>175</v>
      </c>
      <c r="G27" s="12">
        <v>148</v>
      </c>
      <c r="H27" s="12">
        <v>137</v>
      </c>
      <c r="I27" s="12">
        <v>136</v>
      </c>
      <c r="J27" s="12">
        <v>131</v>
      </c>
    </row>
    <row r="28" spans="1:10" ht="18.75" customHeight="1">
      <c r="A28" s="192" t="s">
        <v>19</v>
      </c>
      <c r="B28" s="10" t="s">
        <v>6</v>
      </c>
      <c r="C28" s="12">
        <v>5</v>
      </c>
      <c r="D28" s="12">
        <v>7</v>
      </c>
      <c r="E28" s="12">
        <v>16</v>
      </c>
      <c r="F28" s="12">
        <v>17</v>
      </c>
      <c r="G28" s="12">
        <v>17</v>
      </c>
      <c r="H28" s="12">
        <v>15</v>
      </c>
      <c r="I28" s="12">
        <v>19</v>
      </c>
      <c r="J28" s="12">
        <v>28</v>
      </c>
    </row>
    <row r="29" spans="1:10" ht="18.75" customHeight="1">
      <c r="A29" s="192"/>
      <c r="B29" s="10" t="s">
        <v>7</v>
      </c>
      <c r="C29" s="12">
        <v>18</v>
      </c>
      <c r="D29" s="12">
        <v>40</v>
      </c>
      <c r="E29" s="12">
        <v>52</v>
      </c>
      <c r="F29" s="12">
        <v>57</v>
      </c>
      <c r="G29" s="12">
        <v>57</v>
      </c>
      <c r="H29" s="41">
        <v>50</v>
      </c>
      <c r="I29" s="12">
        <v>73</v>
      </c>
      <c r="J29" s="12">
        <v>83</v>
      </c>
    </row>
    <row r="30" spans="1:10" ht="18.75" customHeight="1">
      <c r="A30" s="189" t="s">
        <v>20</v>
      </c>
      <c r="B30" s="10" t="s">
        <v>6</v>
      </c>
      <c r="C30" s="13"/>
      <c r="D30" s="13"/>
      <c r="E30" s="13"/>
      <c r="F30" s="13"/>
      <c r="G30" s="166"/>
      <c r="H30" s="12">
        <v>195</v>
      </c>
      <c r="I30" s="167">
        <v>184</v>
      </c>
      <c r="J30" s="12">
        <v>171</v>
      </c>
    </row>
    <row r="31" spans="1:10" ht="18.75" customHeight="1">
      <c r="A31" s="189"/>
      <c r="B31" s="10" t="s">
        <v>7</v>
      </c>
      <c r="C31" s="13"/>
      <c r="D31" s="13"/>
      <c r="E31" s="13"/>
      <c r="F31" s="13"/>
      <c r="G31" s="166"/>
      <c r="H31" s="12">
        <v>632</v>
      </c>
      <c r="I31" s="167">
        <v>536</v>
      </c>
      <c r="J31" s="12">
        <v>593</v>
      </c>
    </row>
    <row r="32" spans="1:10" ht="18.75" customHeight="1">
      <c r="A32" s="189" t="s">
        <v>21</v>
      </c>
      <c r="B32" s="10" t="s">
        <v>6</v>
      </c>
      <c r="C32" s="13"/>
      <c r="D32" s="13"/>
      <c r="E32" s="13"/>
      <c r="F32" s="13"/>
      <c r="G32" s="166"/>
      <c r="H32" s="12">
        <v>114</v>
      </c>
      <c r="I32" s="167">
        <v>164</v>
      </c>
      <c r="J32" s="12">
        <v>193</v>
      </c>
    </row>
    <row r="33" spans="1:10" ht="18.75" customHeight="1">
      <c r="A33" s="189"/>
      <c r="B33" s="10" t="s">
        <v>7</v>
      </c>
      <c r="C33" s="13"/>
      <c r="D33" s="13"/>
      <c r="E33" s="13"/>
      <c r="F33" s="13"/>
      <c r="G33" s="166"/>
      <c r="H33" s="12">
        <v>2474</v>
      </c>
      <c r="I33" s="167">
        <v>2751</v>
      </c>
      <c r="J33" s="12">
        <v>3583</v>
      </c>
    </row>
    <row r="34" spans="1:10" ht="18.75" customHeight="1">
      <c r="A34" s="189" t="s">
        <v>22</v>
      </c>
      <c r="B34" s="10" t="s">
        <v>6</v>
      </c>
      <c r="C34" s="13"/>
      <c r="D34" s="13"/>
      <c r="E34" s="13"/>
      <c r="F34" s="13"/>
      <c r="G34" s="166"/>
      <c r="H34" s="12">
        <v>35</v>
      </c>
      <c r="I34" s="167">
        <v>70</v>
      </c>
      <c r="J34" s="12">
        <v>65</v>
      </c>
    </row>
    <row r="35" spans="1:10" ht="18.75" customHeight="1">
      <c r="A35" s="189"/>
      <c r="B35" s="10" t="s">
        <v>7</v>
      </c>
      <c r="C35" s="13"/>
      <c r="D35" s="13"/>
      <c r="E35" s="13"/>
      <c r="F35" s="13"/>
      <c r="G35" s="166"/>
      <c r="H35" s="12">
        <v>162</v>
      </c>
      <c r="I35" s="167">
        <v>811</v>
      </c>
      <c r="J35" s="12">
        <v>822</v>
      </c>
    </row>
    <row r="36" spans="1:10" ht="18.75" customHeight="1">
      <c r="A36" s="189" t="s">
        <v>23</v>
      </c>
      <c r="B36" s="10" t="s">
        <v>6</v>
      </c>
      <c r="C36" s="13"/>
      <c r="D36" s="13"/>
      <c r="E36" s="13"/>
      <c r="F36" s="13"/>
      <c r="G36" s="166"/>
      <c r="H36" s="12">
        <v>10</v>
      </c>
      <c r="I36" s="167">
        <v>22</v>
      </c>
      <c r="J36" s="12">
        <v>16</v>
      </c>
    </row>
    <row r="37" spans="1:10" ht="18.75" customHeight="1">
      <c r="A37" s="189"/>
      <c r="B37" s="10" t="s">
        <v>7</v>
      </c>
      <c r="C37" s="13"/>
      <c r="D37" s="13"/>
      <c r="E37" s="13"/>
      <c r="F37" s="13"/>
      <c r="G37" s="166"/>
      <c r="H37" s="12">
        <v>97</v>
      </c>
      <c r="I37" s="167">
        <v>248</v>
      </c>
      <c r="J37" s="12">
        <v>114</v>
      </c>
    </row>
    <row r="38" spans="1:10" ht="18.75" customHeight="1">
      <c r="A38" s="190" t="s">
        <v>24</v>
      </c>
      <c r="B38" s="10" t="s">
        <v>6</v>
      </c>
      <c r="C38" s="12">
        <v>568</v>
      </c>
      <c r="D38" s="12">
        <v>563</v>
      </c>
      <c r="E38" s="12">
        <v>580</v>
      </c>
      <c r="F38" s="12">
        <v>619</v>
      </c>
      <c r="G38" s="165">
        <v>617</v>
      </c>
      <c r="H38" s="12">
        <v>362</v>
      </c>
      <c r="I38" s="167">
        <v>382</v>
      </c>
      <c r="J38" s="12">
        <v>373</v>
      </c>
    </row>
    <row r="39" spans="1:10" ht="18.75" customHeight="1">
      <c r="A39" s="191"/>
      <c r="B39" s="10" t="s">
        <v>7</v>
      </c>
      <c r="C39" s="12">
        <v>3761</v>
      </c>
      <c r="D39" s="12">
        <v>3818</v>
      </c>
      <c r="E39" s="12">
        <v>4013</v>
      </c>
      <c r="F39" s="12">
        <v>4724</v>
      </c>
      <c r="G39" s="12">
        <v>4977</v>
      </c>
      <c r="H39" s="12">
        <v>1240</v>
      </c>
      <c r="I39" s="12">
        <v>1246</v>
      </c>
      <c r="J39" s="12">
        <v>1391</v>
      </c>
    </row>
    <row r="40" spans="1:10" ht="18.75" customHeight="1">
      <c r="A40" s="197" t="s">
        <v>25</v>
      </c>
      <c r="B40" s="10" t="s">
        <v>6</v>
      </c>
      <c r="C40" s="12">
        <v>37</v>
      </c>
      <c r="D40" s="12">
        <v>40</v>
      </c>
      <c r="E40" s="12">
        <v>39</v>
      </c>
      <c r="F40" s="12">
        <v>40</v>
      </c>
      <c r="G40" s="12">
        <v>41</v>
      </c>
      <c r="H40" s="12" t="s">
        <v>27</v>
      </c>
      <c r="I40" s="14">
        <v>23</v>
      </c>
      <c r="J40" s="132">
        <v>22</v>
      </c>
    </row>
    <row r="41" spans="1:10" ht="18.75" customHeight="1">
      <c r="A41" s="198"/>
      <c r="B41" s="10" t="s">
        <v>7</v>
      </c>
      <c r="C41" s="12">
        <v>593</v>
      </c>
      <c r="D41" s="12">
        <v>589</v>
      </c>
      <c r="E41" s="12">
        <v>672</v>
      </c>
      <c r="F41" s="12">
        <v>646</v>
      </c>
      <c r="G41" s="12">
        <v>728</v>
      </c>
      <c r="H41" s="12" t="s">
        <v>27</v>
      </c>
      <c r="I41" s="14">
        <v>595</v>
      </c>
      <c r="J41" s="132">
        <v>533</v>
      </c>
    </row>
    <row r="42" spans="3:10" ht="21" customHeight="1">
      <c r="C42" s="16"/>
      <c r="D42" s="16"/>
      <c r="E42" s="16"/>
      <c r="G42" s="17"/>
      <c r="H42" s="17"/>
      <c r="I42" s="17"/>
      <c r="J42" s="17" t="s">
        <v>448</v>
      </c>
    </row>
    <row r="43" spans="1:14" s="142" customFormat="1" ht="12" customHeight="1">
      <c r="A43" s="15" t="s">
        <v>436</v>
      </c>
      <c r="B43" s="139"/>
      <c r="C43" s="140"/>
      <c r="D43" s="140"/>
      <c r="E43" s="140"/>
      <c r="F43" s="140"/>
      <c r="G43" s="141"/>
      <c r="H43" s="140"/>
      <c r="I43" s="140"/>
      <c r="N43" s="143"/>
    </row>
    <row r="44" ht="12">
      <c r="A44" s="15" t="s">
        <v>479</v>
      </c>
    </row>
  </sheetData>
  <sheetProtection/>
  <mergeCells count="20">
    <mergeCell ref="A24:A25"/>
    <mergeCell ref="A12:A13"/>
    <mergeCell ref="A22:A23"/>
    <mergeCell ref="A14:A15"/>
    <mergeCell ref="A40:A41"/>
    <mergeCell ref="A26:A27"/>
    <mergeCell ref="A18:A19"/>
    <mergeCell ref="A20:A21"/>
    <mergeCell ref="A30:A31"/>
    <mergeCell ref="A32:A33"/>
    <mergeCell ref="A34:A35"/>
    <mergeCell ref="A36:A37"/>
    <mergeCell ref="A38:A39"/>
    <mergeCell ref="A28:A29"/>
    <mergeCell ref="A3:B3"/>
    <mergeCell ref="A4:A5"/>
    <mergeCell ref="A6:A7"/>
    <mergeCell ref="A8:A9"/>
    <mergeCell ref="A10:A11"/>
    <mergeCell ref="A16:A1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明朝,標準"－13－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30"/>
  <sheetViews>
    <sheetView zoomScalePageLayoutView="0" workbookViewId="0" topLeftCell="A25">
      <selection activeCell="G30" sqref="G30"/>
    </sheetView>
  </sheetViews>
  <sheetFormatPr defaultColWidth="8.875" defaultRowHeight="13.5"/>
  <cols>
    <col min="1" max="1" width="3.50390625" style="36" customWidth="1"/>
    <col min="2" max="2" width="13.875" style="36" customWidth="1"/>
    <col min="3" max="3" width="8.25390625" style="36" customWidth="1"/>
    <col min="4" max="8" width="8.25390625" style="2" customWidth="1"/>
    <col min="9" max="9" width="8.25390625" style="120" customWidth="1"/>
    <col min="10" max="10" width="8.25390625" style="109" customWidth="1"/>
    <col min="11" max="11" width="8.25390625" style="44" customWidth="1"/>
    <col min="12" max="16" width="8.875" style="79" customWidth="1"/>
    <col min="17" max="17" width="8.875" style="78" customWidth="1"/>
    <col min="18" max="19" width="8.875" style="79" customWidth="1"/>
    <col min="20" max="23" width="8.875" style="66" customWidth="1"/>
    <col min="24" max="24" width="8.875" style="78" customWidth="1"/>
    <col min="25" max="16384" width="8.875" style="66" customWidth="1"/>
  </cols>
  <sheetData>
    <row r="1" ht="21" customHeight="1">
      <c r="A1" s="66" t="s">
        <v>355</v>
      </c>
    </row>
    <row r="2" spans="1:11" ht="21" customHeight="1">
      <c r="A2" s="66" t="s">
        <v>356</v>
      </c>
      <c r="K2" s="98" t="s">
        <v>357</v>
      </c>
    </row>
    <row r="3" spans="1:11" ht="11.25" customHeight="1">
      <c r="A3" s="327" t="s">
        <v>2</v>
      </c>
      <c r="B3" s="328"/>
      <c r="C3" s="247" t="s">
        <v>98</v>
      </c>
      <c r="D3" s="204" t="s">
        <v>358</v>
      </c>
      <c r="E3" s="293" t="s">
        <v>359</v>
      </c>
      <c r="F3" s="100"/>
      <c r="G3" s="100"/>
      <c r="H3" s="100"/>
      <c r="I3" s="121"/>
      <c r="J3" s="122"/>
      <c r="K3" s="123"/>
    </row>
    <row r="4" spans="1:11" ht="82.5" customHeight="1">
      <c r="A4" s="329"/>
      <c r="B4" s="330"/>
      <c r="C4" s="249"/>
      <c r="D4" s="205"/>
      <c r="E4" s="205"/>
      <c r="F4" s="124" t="s">
        <v>360</v>
      </c>
      <c r="G4" s="125" t="s">
        <v>361</v>
      </c>
      <c r="H4" s="125" t="s">
        <v>362</v>
      </c>
      <c r="I4" s="125" t="s">
        <v>363</v>
      </c>
      <c r="J4" s="125" t="s">
        <v>364</v>
      </c>
      <c r="K4" s="126" t="s">
        <v>365</v>
      </c>
    </row>
    <row r="5" spans="1:11" ht="29.25" customHeight="1">
      <c r="A5" s="351" t="s">
        <v>367</v>
      </c>
      <c r="B5" s="30" t="s">
        <v>6</v>
      </c>
      <c r="C5" s="55">
        <v>748</v>
      </c>
      <c r="D5" s="127">
        <v>47</v>
      </c>
      <c r="E5" s="55">
        <v>701</v>
      </c>
      <c r="F5" s="128">
        <v>1</v>
      </c>
      <c r="G5" s="129">
        <v>69</v>
      </c>
      <c r="H5" s="129">
        <v>326</v>
      </c>
      <c r="I5" s="130">
        <v>35</v>
      </c>
      <c r="J5" s="130">
        <v>50</v>
      </c>
      <c r="K5" s="131">
        <v>220</v>
      </c>
    </row>
    <row r="6" spans="1:11" ht="29.25" customHeight="1">
      <c r="A6" s="352"/>
      <c r="B6" s="30" t="s">
        <v>7</v>
      </c>
      <c r="C6" s="55">
        <v>2510</v>
      </c>
      <c r="D6" s="127">
        <v>207</v>
      </c>
      <c r="E6" s="55">
        <v>2303</v>
      </c>
      <c r="F6" s="128" t="s">
        <v>169</v>
      </c>
      <c r="G6" s="129">
        <v>181</v>
      </c>
      <c r="H6" s="129">
        <v>1132</v>
      </c>
      <c r="I6" s="130">
        <v>87</v>
      </c>
      <c r="J6" s="130" t="s">
        <v>169</v>
      </c>
      <c r="K6" s="131">
        <v>747</v>
      </c>
    </row>
    <row r="7" spans="1:11" ht="29.25" customHeight="1">
      <c r="A7" s="353"/>
      <c r="B7" s="30" t="s">
        <v>366</v>
      </c>
      <c r="C7" s="55">
        <v>3350674</v>
      </c>
      <c r="D7" s="127">
        <v>453421</v>
      </c>
      <c r="E7" s="55">
        <v>2897253</v>
      </c>
      <c r="F7" s="128" t="s">
        <v>169</v>
      </c>
      <c r="G7" s="129">
        <v>170028</v>
      </c>
      <c r="H7" s="129">
        <v>1500290</v>
      </c>
      <c r="I7" s="130">
        <v>83356</v>
      </c>
      <c r="J7" s="130" t="s">
        <v>169</v>
      </c>
      <c r="K7" s="131">
        <v>827715</v>
      </c>
    </row>
    <row r="8" spans="1:11" ht="29.25" customHeight="1">
      <c r="A8" s="351" t="s">
        <v>368</v>
      </c>
      <c r="B8" s="30" t="s">
        <v>6</v>
      </c>
      <c r="C8" s="55">
        <v>713</v>
      </c>
      <c r="D8" s="127">
        <v>38</v>
      </c>
      <c r="E8" s="55">
        <v>675</v>
      </c>
      <c r="F8" s="128">
        <v>2</v>
      </c>
      <c r="G8" s="129">
        <v>65</v>
      </c>
      <c r="H8" s="129">
        <v>304</v>
      </c>
      <c r="I8" s="130">
        <v>34</v>
      </c>
      <c r="J8" s="130">
        <v>47</v>
      </c>
      <c r="K8" s="131">
        <v>223</v>
      </c>
    </row>
    <row r="9" spans="1:11" ht="29.25" customHeight="1">
      <c r="A9" s="352"/>
      <c r="B9" s="30" t="s">
        <v>7</v>
      </c>
      <c r="C9" s="55">
        <v>2501</v>
      </c>
      <c r="D9" s="127">
        <v>168</v>
      </c>
      <c r="E9" s="55">
        <v>2333</v>
      </c>
      <c r="F9" s="128" t="s">
        <v>169</v>
      </c>
      <c r="G9" s="129" t="s">
        <v>169</v>
      </c>
      <c r="H9" s="129" t="s">
        <v>169</v>
      </c>
      <c r="I9" s="130" t="s">
        <v>169</v>
      </c>
      <c r="J9" s="130">
        <v>137</v>
      </c>
      <c r="K9" s="131" t="s">
        <v>169</v>
      </c>
    </row>
    <row r="10" spans="1:11" ht="29.25" customHeight="1">
      <c r="A10" s="353"/>
      <c r="B10" s="30" t="s">
        <v>366</v>
      </c>
      <c r="C10" s="55">
        <v>3279160</v>
      </c>
      <c r="D10" s="127">
        <v>336903</v>
      </c>
      <c r="E10" s="55">
        <v>2942257</v>
      </c>
      <c r="F10" s="128" t="s">
        <v>169</v>
      </c>
      <c r="G10" s="129" t="s">
        <v>169</v>
      </c>
      <c r="H10" s="129" t="s">
        <v>169</v>
      </c>
      <c r="I10" s="130" t="s">
        <v>169</v>
      </c>
      <c r="J10" s="130">
        <v>159683</v>
      </c>
      <c r="K10" s="131" t="s">
        <v>169</v>
      </c>
    </row>
    <row r="11" spans="1:11" ht="29.25" customHeight="1">
      <c r="A11" s="348" t="s">
        <v>369</v>
      </c>
      <c r="B11" s="30" t="s">
        <v>6</v>
      </c>
      <c r="C11" s="55">
        <v>704</v>
      </c>
      <c r="D11" s="127">
        <v>44</v>
      </c>
      <c r="E11" s="55">
        <v>660</v>
      </c>
      <c r="F11" s="128">
        <v>6</v>
      </c>
      <c r="G11" s="129">
        <v>62</v>
      </c>
      <c r="H11" s="129">
        <v>264</v>
      </c>
      <c r="I11" s="130">
        <v>34</v>
      </c>
      <c r="J11" s="130">
        <v>60</v>
      </c>
      <c r="K11" s="131">
        <v>234</v>
      </c>
    </row>
    <row r="12" spans="1:11" ht="29.25" customHeight="1">
      <c r="A12" s="349"/>
      <c r="B12" s="30" t="s">
        <v>7</v>
      </c>
      <c r="C12" s="55">
        <v>2517</v>
      </c>
      <c r="D12" s="127">
        <v>175</v>
      </c>
      <c r="E12" s="55">
        <v>2342</v>
      </c>
      <c r="F12" s="128">
        <v>34</v>
      </c>
      <c r="G12" s="129">
        <v>142</v>
      </c>
      <c r="H12" s="129">
        <v>1050</v>
      </c>
      <c r="I12" s="130">
        <v>86</v>
      </c>
      <c r="J12" s="130">
        <v>164</v>
      </c>
      <c r="K12" s="131">
        <v>866</v>
      </c>
    </row>
    <row r="13" spans="1:11" ht="29.25" customHeight="1">
      <c r="A13" s="350"/>
      <c r="B13" s="30" t="s">
        <v>366</v>
      </c>
      <c r="C13" s="55">
        <v>2995307</v>
      </c>
      <c r="D13" s="127">
        <v>279853</v>
      </c>
      <c r="E13" s="55">
        <v>2715454</v>
      </c>
      <c r="F13" s="128" t="s">
        <v>169</v>
      </c>
      <c r="G13" s="129" t="s">
        <v>169</v>
      </c>
      <c r="H13" s="129">
        <v>1241248</v>
      </c>
      <c r="I13" s="130" t="s">
        <v>169</v>
      </c>
      <c r="J13" s="130">
        <v>174773</v>
      </c>
      <c r="K13" s="131">
        <v>1025041</v>
      </c>
    </row>
    <row r="14" spans="1:11" ht="29.25" customHeight="1">
      <c r="A14" s="348" t="s">
        <v>370</v>
      </c>
      <c r="B14" s="30" t="s">
        <v>6</v>
      </c>
      <c r="C14" s="55">
        <v>650</v>
      </c>
      <c r="D14" s="127">
        <v>38</v>
      </c>
      <c r="E14" s="55">
        <v>612</v>
      </c>
      <c r="F14" s="128">
        <v>3</v>
      </c>
      <c r="G14" s="129">
        <v>55</v>
      </c>
      <c r="H14" s="129">
        <v>263</v>
      </c>
      <c r="I14" s="130">
        <v>29</v>
      </c>
      <c r="J14" s="130">
        <v>68</v>
      </c>
      <c r="K14" s="131">
        <v>194</v>
      </c>
    </row>
    <row r="15" spans="1:11" ht="29.25" customHeight="1">
      <c r="A15" s="349"/>
      <c r="B15" s="30" t="s">
        <v>7</v>
      </c>
      <c r="C15" s="55">
        <v>2421</v>
      </c>
      <c r="D15" s="127">
        <v>144</v>
      </c>
      <c r="E15" s="55">
        <v>2277</v>
      </c>
      <c r="F15" s="128">
        <v>7</v>
      </c>
      <c r="G15" s="129">
        <v>113</v>
      </c>
      <c r="H15" s="129">
        <v>1094</v>
      </c>
      <c r="I15" s="130">
        <v>77</v>
      </c>
      <c r="J15" s="130">
        <v>183</v>
      </c>
      <c r="K15" s="131">
        <v>803</v>
      </c>
    </row>
    <row r="16" spans="1:11" ht="29.25" customHeight="1">
      <c r="A16" s="350"/>
      <c r="B16" s="30" t="s">
        <v>366</v>
      </c>
      <c r="C16" s="55">
        <v>2775925</v>
      </c>
      <c r="D16" s="127">
        <v>348706</v>
      </c>
      <c r="E16" s="55">
        <v>2427219</v>
      </c>
      <c r="F16" s="128" t="s">
        <v>169</v>
      </c>
      <c r="G16" s="129" t="s">
        <v>169</v>
      </c>
      <c r="H16" s="129">
        <v>1190700</v>
      </c>
      <c r="I16" s="130">
        <v>70515</v>
      </c>
      <c r="J16" s="130">
        <v>137038</v>
      </c>
      <c r="K16" s="131">
        <v>942393</v>
      </c>
    </row>
    <row r="17" spans="1:11" ht="29.25" customHeight="1">
      <c r="A17" s="349" t="s">
        <v>371</v>
      </c>
      <c r="B17" s="30" t="s">
        <v>6</v>
      </c>
      <c r="C17" s="55">
        <v>604</v>
      </c>
      <c r="D17" s="127">
        <v>42</v>
      </c>
      <c r="E17" s="55">
        <v>562</v>
      </c>
      <c r="F17" s="128">
        <v>3</v>
      </c>
      <c r="G17" s="129">
        <v>54</v>
      </c>
      <c r="H17" s="129">
        <v>245</v>
      </c>
      <c r="I17" s="130">
        <v>21</v>
      </c>
      <c r="J17" s="130">
        <v>57</v>
      </c>
      <c r="K17" s="131">
        <v>182</v>
      </c>
    </row>
    <row r="18" spans="1:11" ht="29.25" customHeight="1">
      <c r="A18" s="349"/>
      <c r="B18" s="30" t="s">
        <v>7</v>
      </c>
      <c r="C18" s="55">
        <v>2337</v>
      </c>
      <c r="D18" s="127">
        <v>191</v>
      </c>
      <c r="E18" s="55">
        <v>2146</v>
      </c>
      <c r="F18" s="128">
        <v>6</v>
      </c>
      <c r="G18" s="129">
        <v>121</v>
      </c>
      <c r="H18" s="129">
        <v>1071</v>
      </c>
      <c r="I18" s="130">
        <v>63</v>
      </c>
      <c r="J18" s="130">
        <v>161</v>
      </c>
      <c r="K18" s="131">
        <v>724</v>
      </c>
    </row>
    <row r="19" spans="1:11" ht="29.25" customHeight="1">
      <c r="A19" s="349"/>
      <c r="B19" s="30" t="s">
        <v>366</v>
      </c>
      <c r="C19" s="55">
        <v>3022638</v>
      </c>
      <c r="D19" s="127">
        <v>688354</v>
      </c>
      <c r="E19" s="55">
        <v>2334284</v>
      </c>
      <c r="F19" s="128" t="s">
        <v>169</v>
      </c>
      <c r="G19" s="129" t="s">
        <v>169</v>
      </c>
      <c r="H19" s="129">
        <v>1267884</v>
      </c>
      <c r="I19" s="130" t="s">
        <v>169</v>
      </c>
      <c r="J19" s="130">
        <v>102797</v>
      </c>
      <c r="K19" s="131">
        <v>844359</v>
      </c>
    </row>
    <row r="20" spans="1:11" ht="29.25" customHeight="1">
      <c r="A20" s="348" t="s">
        <v>372</v>
      </c>
      <c r="B20" s="30" t="s">
        <v>6</v>
      </c>
      <c r="C20" s="55">
        <v>521</v>
      </c>
      <c r="D20" s="127">
        <v>45</v>
      </c>
      <c r="E20" s="55">
        <v>476</v>
      </c>
      <c r="F20" s="128">
        <v>2</v>
      </c>
      <c r="G20" s="129">
        <v>43</v>
      </c>
      <c r="H20" s="129">
        <v>204</v>
      </c>
      <c r="I20" s="129">
        <v>20</v>
      </c>
      <c r="J20" s="129">
        <v>47</v>
      </c>
      <c r="K20" s="131">
        <v>160</v>
      </c>
    </row>
    <row r="21" spans="1:11" ht="29.25" customHeight="1">
      <c r="A21" s="349"/>
      <c r="B21" s="30" t="s">
        <v>7</v>
      </c>
      <c r="C21" s="55">
        <v>2134</v>
      </c>
      <c r="D21" s="127">
        <v>181</v>
      </c>
      <c r="E21" s="55">
        <v>1953</v>
      </c>
      <c r="F21" s="128">
        <v>2</v>
      </c>
      <c r="G21" s="129">
        <v>83</v>
      </c>
      <c r="H21" s="129">
        <v>1020</v>
      </c>
      <c r="I21" s="129">
        <v>65</v>
      </c>
      <c r="J21" s="129">
        <v>125</v>
      </c>
      <c r="K21" s="131">
        <v>658</v>
      </c>
    </row>
    <row r="22" spans="1:11" ht="29.25" customHeight="1">
      <c r="A22" s="350"/>
      <c r="B22" s="30" t="s">
        <v>366</v>
      </c>
      <c r="C22" s="55">
        <v>2674027</v>
      </c>
      <c r="D22" s="127">
        <v>550014</v>
      </c>
      <c r="E22" s="55">
        <v>2124013</v>
      </c>
      <c r="F22" s="128" t="s">
        <v>403</v>
      </c>
      <c r="G22" s="129">
        <v>44000</v>
      </c>
      <c r="H22" s="129">
        <v>1094900</v>
      </c>
      <c r="I22" s="129">
        <v>48400</v>
      </c>
      <c r="J22" s="129">
        <v>75100</v>
      </c>
      <c r="K22" s="131" t="s">
        <v>403</v>
      </c>
    </row>
    <row r="23" spans="1:11" ht="29.25" customHeight="1">
      <c r="A23" s="381" t="s">
        <v>465</v>
      </c>
      <c r="B23" s="382" t="s">
        <v>6</v>
      </c>
      <c r="C23" s="383">
        <v>320</v>
      </c>
      <c r="D23" s="384">
        <v>26</v>
      </c>
      <c r="E23" s="383">
        <v>294</v>
      </c>
      <c r="F23" s="385" t="s">
        <v>485</v>
      </c>
      <c r="G23" s="386">
        <v>24</v>
      </c>
      <c r="H23" s="386">
        <v>114</v>
      </c>
      <c r="I23" s="386">
        <v>11</v>
      </c>
      <c r="J23" s="386">
        <v>30</v>
      </c>
      <c r="K23" s="387">
        <v>115</v>
      </c>
    </row>
    <row r="24" spans="1:11" ht="29.25" customHeight="1">
      <c r="A24" s="388"/>
      <c r="B24" s="382" t="s">
        <v>7</v>
      </c>
      <c r="C24" s="383">
        <v>1290</v>
      </c>
      <c r="D24" s="384">
        <v>88</v>
      </c>
      <c r="E24" s="383">
        <v>1202</v>
      </c>
      <c r="F24" s="385" t="s">
        <v>485</v>
      </c>
      <c r="G24" s="386">
        <v>70</v>
      </c>
      <c r="H24" s="386">
        <v>599</v>
      </c>
      <c r="I24" s="386">
        <v>26</v>
      </c>
      <c r="J24" s="386">
        <v>67</v>
      </c>
      <c r="K24" s="387">
        <v>440</v>
      </c>
    </row>
    <row r="25" spans="1:14" ht="29.25" customHeight="1">
      <c r="A25" s="389"/>
      <c r="B25" s="382" t="s">
        <v>366</v>
      </c>
      <c r="C25" s="383">
        <v>1991400</v>
      </c>
      <c r="D25" s="384">
        <v>371700</v>
      </c>
      <c r="E25" s="383">
        <v>1619800</v>
      </c>
      <c r="F25" s="385" t="s">
        <v>485</v>
      </c>
      <c r="G25" s="386">
        <v>52700</v>
      </c>
      <c r="H25" s="386">
        <v>763700</v>
      </c>
      <c r="I25" s="386">
        <v>13200</v>
      </c>
      <c r="J25" s="386">
        <v>43300</v>
      </c>
      <c r="K25" s="387">
        <v>746900</v>
      </c>
      <c r="N25" s="186"/>
    </row>
    <row r="26" spans="1:11" ht="30.75" customHeight="1">
      <c r="A26" s="355" t="s">
        <v>478</v>
      </c>
      <c r="B26" s="355"/>
      <c r="C26" s="355"/>
      <c r="D26" s="355"/>
      <c r="E26" s="355"/>
      <c r="F26" s="355"/>
      <c r="G26" s="355"/>
      <c r="H26" s="354" t="s">
        <v>477</v>
      </c>
      <c r="I26" s="354"/>
      <c r="J26" s="354"/>
      <c r="K26" s="354"/>
    </row>
    <row r="27" spans="1:24" ht="33.75" customHeight="1">
      <c r="A27" s="270"/>
      <c r="B27" s="270"/>
      <c r="C27" s="270"/>
      <c r="D27" s="270"/>
      <c r="E27" s="270"/>
      <c r="F27" s="270"/>
      <c r="G27" s="270"/>
      <c r="H27" s="187"/>
      <c r="I27" s="187"/>
      <c r="J27" s="187"/>
      <c r="K27" s="187"/>
      <c r="P27" s="78"/>
      <c r="Q27" s="79"/>
      <c r="S27" s="66"/>
      <c r="W27" s="78"/>
      <c r="X27" s="66"/>
    </row>
    <row r="28" spans="2:11" ht="12">
      <c r="B28" s="184"/>
      <c r="C28" s="184"/>
      <c r="D28" s="184"/>
      <c r="E28" s="184"/>
      <c r="F28" s="184"/>
      <c r="G28" s="184"/>
      <c r="H28" s="184"/>
      <c r="I28" s="184"/>
      <c r="J28" s="184"/>
      <c r="K28" s="184"/>
    </row>
    <row r="29" spans="2:11" ht="12"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ht="12">
      <c r="I30" s="188"/>
    </row>
  </sheetData>
  <sheetProtection/>
  <mergeCells count="13">
    <mergeCell ref="D3:D4"/>
    <mergeCell ref="H26:K26"/>
    <mergeCell ref="A26:G27"/>
    <mergeCell ref="E3:E4"/>
    <mergeCell ref="A3:B4"/>
    <mergeCell ref="A5:A7"/>
    <mergeCell ref="C3:C4"/>
    <mergeCell ref="A20:A22"/>
    <mergeCell ref="A8:A10"/>
    <mergeCell ref="A11:A13"/>
    <mergeCell ref="A23:A25"/>
    <mergeCell ref="A14:A16"/>
    <mergeCell ref="A17:A19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scale="95" r:id="rId1"/>
  <headerFooter alignWithMargins="0">
    <oddHeader>&amp;R&amp;"ＭＳ Ｐ明朝,標準"&amp;8第３章　産業・経済</oddHeader>
    <oddFooter>&amp;C&amp;"ＭＳ 明朝,標準"－22－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zoomScalePageLayoutView="0" workbookViewId="0" topLeftCell="A25">
      <selection activeCell="F6" sqref="F6"/>
    </sheetView>
  </sheetViews>
  <sheetFormatPr defaultColWidth="8.875" defaultRowHeight="13.5"/>
  <cols>
    <col min="1" max="1" width="21.625" style="85" customWidth="1"/>
    <col min="2" max="2" width="2.00390625" style="85" customWidth="1"/>
    <col min="3" max="3" width="1.75390625" style="85" customWidth="1"/>
    <col min="4" max="4" width="10.625" style="84" customWidth="1"/>
    <col min="5" max="5" width="2.00390625" style="85" customWidth="1"/>
    <col min="6" max="6" width="10.625" style="97" customWidth="1"/>
    <col min="7" max="8" width="1.75390625" style="97" customWidth="1"/>
    <col min="9" max="9" width="10.625" style="97" customWidth="1"/>
    <col min="10" max="10" width="1.37890625" style="97" customWidth="1"/>
    <col min="11" max="11" width="10.625" style="97" customWidth="1"/>
    <col min="12" max="12" width="1.75390625" style="97" customWidth="1"/>
    <col min="13" max="13" width="1.75390625" style="136" customWidth="1"/>
    <col min="14" max="14" width="10.625" style="136" customWidth="1"/>
    <col min="15" max="15" width="1.875" style="97" customWidth="1"/>
    <col min="16" max="16" width="1.75390625" style="97" hidden="1" customWidth="1"/>
    <col min="17" max="16384" width="8.875" style="85" customWidth="1"/>
  </cols>
  <sheetData>
    <row r="1" spans="1:18" ht="21" customHeight="1">
      <c r="A1" s="390" t="s">
        <v>486</v>
      </c>
      <c r="B1" s="390"/>
      <c r="C1" s="390"/>
      <c r="D1" s="391"/>
      <c r="E1" s="390"/>
      <c r="F1" s="392"/>
      <c r="G1" s="392"/>
      <c r="H1" s="392"/>
      <c r="I1" s="392"/>
      <c r="J1" s="392"/>
      <c r="K1" s="392"/>
      <c r="L1" s="392"/>
      <c r="M1" s="393"/>
      <c r="N1" s="393"/>
      <c r="O1" s="392"/>
      <c r="P1" s="392"/>
      <c r="Q1" s="390"/>
      <c r="R1" s="390"/>
    </row>
    <row r="2" spans="1:18" ht="24" customHeight="1">
      <c r="A2" s="390"/>
      <c r="B2" s="390"/>
      <c r="C2" s="390"/>
      <c r="D2" s="391"/>
      <c r="E2" s="390"/>
      <c r="F2" s="392"/>
      <c r="G2" s="392"/>
      <c r="H2" s="392"/>
      <c r="I2" s="392"/>
      <c r="J2" s="392"/>
      <c r="K2" s="392"/>
      <c r="L2" s="392"/>
      <c r="M2" s="393"/>
      <c r="N2" s="393"/>
      <c r="O2" s="392"/>
      <c r="P2" s="392"/>
      <c r="Q2" s="390"/>
      <c r="R2" s="390"/>
    </row>
    <row r="3" spans="1:18" ht="24" customHeight="1">
      <c r="A3" s="390" t="s">
        <v>487</v>
      </c>
      <c r="B3" s="390"/>
      <c r="C3" s="390"/>
      <c r="D3" s="391"/>
      <c r="E3" s="390"/>
      <c r="F3" s="392"/>
      <c r="G3" s="392"/>
      <c r="H3" s="392"/>
      <c r="I3" s="392"/>
      <c r="J3" s="392"/>
      <c r="K3" s="392"/>
      <c r="L3" s="392"/>
      <c r="M3" s="393"/>
      <c r="N3" s="393"/>
      <c r="O3" s="392"/>
      <c r="P3" s="392"/>
      <c r="Q3" s="390"/>
      <c r="R3" s="390"/>
    </row>
    <row r="4" spans="1:18" ht="24" customHeight="1">
      <c r="A4" s="390" t="s">
        <v>488</v>
      </c>
      <c r="B4" s="390"/>
      <c r="C4" s="390"/>
      <c r="D4" s="391"/>
      <c r="E4" s="390"/>
      <c r="F4" s="392"/>
      <c r="G4" s="392"/>
      <c r="H4" s="392"/>
      <c r="I4" s="392"/>
      <c r="J4" s="392"/>
      <c r="K4" s="392"/>
      <c r="L4" s="392"/>
      <c r="M4" s="393"/>
      <c r="N4" s="393"/>
      <c r="O4" s="392"/>
      <c r="P4" s="392"/>
      <c r="Q4" s="390"/>
      <c r="R4" s="390"/>
    </row>
    <row r="5" spans="1:18" ht="24" customHeight="1">
      <c r="A5" s="390"/>
      <c r="B5" s="390"/>
      <c r="C5" s="390"/>
      <c r="D5" s="391"/>
      <c r="E5" s="390"/>
      <c r="F5" s="392"/>
      <c r="G5" s="392"/>
      <c r="H5" s="392"/>
      <c r="I5" s="392"/>
      <c r="J5" s="392"/>
      <c r="K5" s="392"/>
      <c r="L5" s="392"/>
      <c r="M5" s="393"/>
      <c r="N5" s="393"/>
      <c r="O5" s="392"/>
      <c r="P5" s="392"/>
      <c r="Q5" s="390"/>
      <c r="R5" s="390"/>
    </row>
    <row r="6" spans="1:18" ht="24" customHeight="1">
      <c r="A6" s="390" t="s">
        <v>489</v>
      </c>
      <c r="B6" s="390"/>
      <c r="C6" s="390"/>
      <c r="D6" s="391"/>
      <c r="E6" s="390"/>
      <c r="F6" s="392"/>
      <c r="G6" s="392"/>
      <c r="H6" s="392"/>
      <c r="I6" s="392"/>
      <c r="J6" s="392"/>
      <c r="K6" s="392"/>
      <c r="L6" s="392"/>
      <c r="M6" s="393"/>
      <c r="N6" s="393"/>
      <c r="O6" s="392"/>
      <c r="P6" s="392"/>
      <c r="Q6" s="390"/>
      <c r="R6" s="390"/>
    </row>
    <row r="7" spans="1:18" ht="24" customHeight="1">
      <c r="A7" s="390" t="s">
        <v>490</v>
      </c>
      <c r="B7" s="390"/>
      <c r="C7" s="390"/>
      <c r="D7" s="391"/>
      <c r="E7" s="390"/>
      <c r="F7" s="392"/>
      <c r="G7" s="392"/>
      <c r="H7" s="392"/>
      <c r="I7" s="392"/>
      <c r="J7" s="392"/>
      <c r="K7" s="392"/>
      <c r="L7" s="392"/>
      <c r="M7" s="393"/>
      <c r="N7" s="393"/>
      <c r="O7" s="392"/>
      <c r="P7" s="392"/>
      <c r="Q7" s="390"/>
      <c r="R7" s="390"/>
    </row>
    <row r="8" spans="1:18" ht="24" customHeight="1">
      <c r="A8" s="390"/>
      <c r="B8" s="390"/>
      <c r="C8" s="390"/>
      <c r="D8" s="391"/>
      <c r="E8" s="390"/>
      <c r="F8" s="392"/>
      <c r="G8" s="392"/>
      <c r="H8" s="392"/>
      <c r="I8" s="392"/>
      <c r="J8" s="392"/>
      <c r="K8" s="392"/>
      <c r="L8" s="392"/>
      <c r="M8" s="393"/>
      <c r="N8" s="393"/>
      <c r="O8" s="392"/>
      <c r="P8" s="392"/>
      <c r="Q8" s="390"/>
      <c r="R8" s="390"/>
    </row>
    <row r="9" spans="1:18" ht="24" customHeight="1">
      <c r="A9" s="390" t="s">
        <v>373</v>
      </c>
      <c r="B9" s="390"/>
      <c r="C9" s="390"/>
      <c r="D9" s="391"/>
      <c r="E9" s="390"/>
      <c r="F9" s="392"/>
      <c r="G9" s="392"/>
      <c r="H9" s="392"/>
      <c r="I9" s="392"/>
      <c r="J9" s="392"/>
      <c r="K9" s="392"/>
      <c r="L9" s="392"/>
      <c r="M9" s="393"/>
      <c r="N9" s="393"/>
      <c r="O9" s="394" t="s">
        <v>374</v>
      </c>
      <c r="P9" s="392"/>
      <c r="Q9" s="390"/>
      <c r="R9" s="390"/>
    </row>
    <row r="10" spans="1:18" ht="24" customHeight="1">
      <c r="A10" s="395" t="s">
        <v>2</v>
      </c>
      <c r="B10" s="396"/>
      <c r="C10" s="397"/>
      <c r="D10" s="398" t="s">
        <v>375</v>
      </c>
      <c r="E10" s="398"/>
      <c r="F10" s="398"/>
      <c r="G10" s="399"/>
      <c r="H10" s="397"/>
      <c r="I10" s="398" t="s">
        <v>376</v>
      </c>
      <c r="J10" s="398"/>
      <c r="K10" s="398"/>
      <c r="L10" s="400"/>
      <c r="M10" s="401" t="s">
        <v>377</v>
      </c>
      <c r="N10" s="402"/>
      <c r="O10" s="403"/>
      <c r="P10" s="392"/>
      <c r="Q10" s="390"/>
      <c r="R10" s="390"/>
    </row>
    <row r="11" spans="1:18" ht="24" customHeight="1">
      <c r="A11" s="404"/>
      <c r="B11" s="405"/>
      <c r="C11" s="397"/>
      <c r="D11" s="406" t="s">
        <v>452</v>
      </c>
      <c r="E11" s="390"/>
      <c r="F11" s="407" t="s">
        <v>453</v>
      </c>
      <c r="G11" s="399"/>
      <c r="H11" s="397"/>
      <c r="I11" s="408" t="s">
        <v>452</v>
      </c>
      <c r="J11" s="409"/>
      <c r="K11" s="410" t="s">
        <v>453</v>
      </c>
      <c r="L11" s="400"/>
      <c r="M11" s="411"/>
      <c r="N11" s="412"/>
      <c r="O11" s="413"/>
      <c r="P11" s="392"/>
      <c r="Q11" s="390"/>
      <c r="R11" s="390"/>
    </row>
    <row r="12" spans="1:18" ht="24" customHeight="1">
      <c r="A12" s="414" t="s">
        <v>378</v>
      </c>
      <c r="B12" s="415"/>
      <c r="C12" s="416"/>
      <c r="D12" s="417">
        <v>72048</v>
      </c>
      <c r="E12" s="418"/>
      <c r="F12" s="419">
        <v>70417</v>
      </c>
      <c r="G12" s="420"/>
      <c r="H12" s="421"/>
      <c r="I12" s="422">
        <f>D12/D25*100</f>
        <v>83.2011086090421</v>
      </c>
      <c r="J12" s="423"/>
      <c r="K12" s="422">
        <f>F12/F25*100</f>
        <v>82.6762316254168</v>
      </c>
      <c r="L12" s="420"/>
      <c r="M12" s="424"/>
      <c r="N12" s="425">
        <v>-2.3</v>
      </c>
      <c r="O12" s="426"/>
      <c r="P12" s="392"/>
      <c r="Q12" s="427"/>
      <c r="R12" s="428">
        <f aca="true" t="shared" si="0" ref="R12:R24">(F12-D12)/D12</f>
        <v>-0.0226376859871197</v>
      </c>
    </row>
    <row r="13" spans="1:18" ht="24" customHeight="1">
      <c r="A13" s="429" t="s">
        <v>379</v>
      </c>
      <c r="B13" s="430"/>
      <c r="C13" s="429"/>
      <c r="D13" s="431">
        <v>1523</v>
      </c>
      <c r="E13" s="432"/>
      <c r="F13" s="433">
        <v>1649</v>
      </c>
      <c r="G13" s="434"/>
      <c r="H13" s="435"/>
      <c r="I13" s="436">
        <f>D13/D25*100</f>
        <v>1.7587620532363302</v>
      </c>
      <c r="J13" s="437"/>
      <c r="K13" s="438">
        <f>F13/F25*100</f>
        <v>1.9360822805616869</v>
      </c>
      <c r="L13" s="434"/>
      <c r="M13" s="439"/>
      <c r="N13" s="440">
        <v>8.2</v>
      </c>
      <c r="O13" s="441"/>
      <c r="P13" s="392"/>
      <c r="Q13" s="427"/>
      <c r="R13" s="428">
        <f t="shared" si="0"/>
        <v>0.08273145108338804</v>
      </c>
    </row>
    <row r="14" spans="1:18" ht="24" customHeight="1">
      <c r="A14" s="429" t="s">
        <v>380</v>
      </c>
      <c r="B14" s="430"/>
      <c r="C14" s="429"/>
      <c r="D14" s="431">
        <v>19187</v>
      </c>
      <c r="E14" s="432"/>
      <c r="F14" s="433">
        <v>16263</v>
      </c>
      <c r="G14" s="434"/>
      <c r="H14" s="435"/>
      <c r="I14" s="436">
        <f>D14/D25*100</f>
        <v>22.157168427738323</v>
      </c>
      <c r="J14" s="437"/>
      <c r="K14" s="436">
        <f>F14/F25*100</f>
        <v>19.094303292161744</v>
      </c>
      <c r="L14" s="434"/>
      <c r="M14" s="439"/>
      <c r="N14" s="440">
        <v>-15.2</v>
      </c>
      <c r="O14" s="441"/>
      <c r="P14" s="392"/>
      <c r="Q14" s="427"/>
      <c r="R14" s="428">
        <f t="shared" si="0"/>
        <v>-0.15239485068014802</v>
      </c>
    </row>
    <row r="15" spans="1:18" ht="24" customHeight="1">
      <c r="A15" s="429" t="s">
        <v>381</v>
      </c>
      <c r="B15" s="430"/>
      <c r="C15" s="429"/>
      <c r="D15" s="431">
        <v>3604</v>
      </c>
      <c r="E15" s="432"/>
      <c r="F15" s="433">
        <v>4067</v>
      </c>
      <c r="G15" s="434"/>
      <c r="H15" s="435"/>
      <c r="I15" s="436">
        <f>D15/D25*100</f>
        <v>4.161903112188925</v>
      </c>
      <c r="J15" s="437"/>
      <c r="K15" s="436">
        <f>F15/F25*100</f>
        <v>4.7750434415065985</v>
      </c>
      <c r="L15" s="434"/>
      <c r="M15" s="439"/>
      <c r="N15" s="440">
        <v>12.8</v>
      </c>
      <c r="O15" s="441"/>
      <c r="P15" s="392"/>
      <c r="Q15" s="427"/>
      <c r="R15" s="428">
        <f t="shared" si="0"/>
        <v>0.12846836847946727</v>
      </c>
    </row>
    <row r="16" spans="1:18" ht="24" customHeight="1">
      <c r="A16" s="429" t="s">
        <v>382</v>
      </c>
      <c r="B16" s="430"/>
      <c r="C16" s="429"/>
      <c r="D16" s="431">
        <v>5100</v>
      </c>
      <c r="E16" s="432"/>
      <c r="F16" s="433">
        <v>5050</v>
      </c>
      <c r="G16" s="434"/>
      <c r="H16" s="435"/>
      <c r="I16" s="436">
        <f>D16/D25*100</f>
        <v>5.889485536116404</v>
      </c>
      <c r="J16" s="437"/>
      <c r="K16" s="436">
        <f>F16/F25*100</f>
        <v>5.929178603296858</v>
      </c>
      <c r="L16" s="434"/>
      <c r="M16" s="439"/>
      <c r="N16" s="440">
        <v>-1</v>
      </c>
      <c r="O16" s="441"/>
      <c r="P16" s="392"/>
      <c r="Q16" s="427"/>
      <c r="R16" s="428">
        <f t="shared" si="0"/>
        <v>-0.00980392156862745</v>
      </c>
    </row>
    <row r="17" spans="1:18" ht="24" customHeight="1">
      <c r="A17" s="429" t="s">
        <v>383</v>
      </c>
      <c r="B17" s="430"/>
      <c r="C17" s="429"/>
      <c r="D17" s="431">
        <v>20624</v>
      </c>
      <c r="E17" s="432"/>
      <c r="F17" s="433">
        <v>21313</v>
      </c>
      <c r="G17" s="434"/>
      <c r="H17" s="435"/>
      <c r="I17" s="436">
        <f>D17/D25*100</f>
        <v>23.81661758762053</v>
      </c>
      <c r="J17" s="437"/>
      <c r="K17" s="436">
        <f>F17/F25*100</f>
        <v>25.0234818954586</v>
      </c>
      <c r="L17" s="434"/>
      <c r="M17" s="439"/>
      <c r="N17" s="440">
        <v>3.3</v>
      </c>
      <c r="O17" s="441"/>
      <c r="P17" s="392"/>
      <c r="Q17" s="427"/>
      <c r="R17" s="428">
        <f t="shared" si="0"/>
        <v>0.03340768037238169</v>
      </c>
    </row>
    <row r="18" spans="1:18" ht="24" customHeight="1">
      <c r="A18" s="429" t="s">
        <v>384</v>
      </c>
      <c r="B18" s="430"/>
      <c r="C18" s="429"/>
      <c r="D18" s="431">
        <v>22009</v>
      </c>
      <c r="E18" s="432"/>
      <c r="F18" s="433">
        <v>22076</v>
      </c>
      <c r="G18" s="434"/>
      <c r="H18" s="435"/>
      <c r="I18" s="436">
        <f>D18/D25*100</f>
        <v>25.416017091056066</v>
      </c>
      <c r="J18" s="437"/>
      <c r="K18" s="436">
        <f>F18/F25*100</f>
        <v>25.919316207204247</v>
      </c>
      <c r="L18" s="434"/>
      <c r="M18" s="439"/>
      <c r="N18" s="440">
        <v>0.3</v>
      </c>
      <c r="O18" s="441"/>
      <c r="P18" s="392"/>
      <c r="Q18" s="427"/>
      <c r="R18" s="428">
        <f t="shared" si="0"/>
        <v>0.003044209187150711</v>
      </c>
    </row>
    <row r="19" spans="1:18" ht="24" customHeight="1">
      <c r="A19" s="442" t="s">
        <v>385</v>
      </c>
      <c r="B19" s="430"/>
      <c r="C19" s="429"/>
      <c r="D19" s="431">
        <v>11095</v>
      </c>
      <c r="E19" s="432"/>
      <c r="F19" s="433">
        <v>10941</v>
      </c>
      <c r="G19" s="434"/>
      <c r="H19" s="435"/>
      <c r="I19" s="436">
        <f>D19/D25*100</f>
        <v>12.81251804376696</v>
      </c>
      <c r="J19" s="437"/>
      <c r="K19" s="436">
        <f>F19/F25*100</f>
        <v>12.845770910627907</v>
      </c>
      <c r="L19" s="434"/>
      <c r="M19" s="439"/>
      <c r="N19" s="440">
        <v>-1.4</v>
      </c>
      <c r="O19" s="441"/>
      <c r="P19" s="392"/>
      <c r="Q19" s="427"/>
      <c r="R19" s="428">
        <f t="shared" si="0"/>
        <v>-0.0138801261829653</v>
      </c>
    </row>
    <row r="20" spans="1:18" ht="15" customHeight="1">
      <c r="A20" s="442" t="s">
        <v>386</v>
      </c>
      <c r="B20" s="430"/>
      <c r="C20" s="429"/>
      <c r="D20" s="443">
        <v>3045</v>
      </c>
      <c r="E20" s="432"/>
      <c r="F20" s="444">
        <v>3335</v>
      </c>
      <c r="G20" s="434"/>
      <c r="H20" s="435"/>
      <c r="I20" s="445">
        <v>4</v>
      </c>
      <c r="J20" s="437"/>
      <c r="K20" s="446">
        <f>F20/F25*100</f>
        <v>3.9156060677217863</v>
      </c>
      <c r="L20" s="434"/>
      <c r="M20" s="439"/>
      <c r="N20" s="447">
        <v>9.5</v>
      </c>
      <c r="O20" s="441"/>
      <c r="P20" s="392"/>
      <c r="Q20" s="427"/>
      <c r="R20" s="428">
        <f t="shared" si="0"/>
        <v>0.09523809523809523</v>
      </c>
    </row>
    <row r="21" spans="1:19" ht="15" customHeight="1">
      <c r="A21" s="448" t="s">
        <v>387</v>
      </c>
      <c r="B21" s="449"/>
      <c r="C21" s="450"/>
      <c r="D21" s="451"/>
      <c r="E21" s="452"/>
      <c r="F21" s="453"/>
      <c r="G21" s="454"/>
      <c r="H21" s="455"/>
      <c r="I21" s="456"/>
      <c r="J21" s="457"/>
      <c r="K21" s="458">
        <f>F21/F20*100</f>
        <v>0</v>
      </c>
      <c r="L21" s="454"/>
      <c r="M21" s="459"/>
      <c r="N21" s="460"/>
      <c r="O21" s="461"/>
      <c r="P21" s="392"/>
      <c r="Q21" s="427"/>
      <c r="R21" s="428" t="e">
        <f t="shared" si="0"/>
        <v>#DIV/0!</v>
      </c>
      <c r="S21" s="115"/>
    </row>
    <row r="22" spans="1:18" ht="24" customHeight="1">
      <c r="A22" s="462" t="s">
        <v>388</v>
      </c>
      <c r="B22" s="463"/>
      <c r="C22" s="462"/>
      <c r="D22" s="464">
        <v>86187</v>
      </c>
      <c r="E22" s="465"/>
      <c r="F22" s="466">
        <f>F12+F19+F20</f>
        <v>84693</v>
      </c>
      <c r="G22" s="467"/>
      <c r="H22" s="468"/>
      <c r="I22" s="469">
        <f>D22/D25*100</f>
        <v>99.52884115711069</v>
      </c>
      <c r="J22" s="470"/>
      <c r="K22" s="471">
        <f>F22/F25*100</f>
        <v>99.43760860376649</v>
      </c>
      <c r="L22" s="467"/>
      <c r="M22" s="472"/>
      <c r="N22" s="473">
        <v>-1.7</v>
      </c>
      <c r="O22" s="399"/>
      <c r="P22" s="392"/>
      <c r="Q22" s="427"/>
      <c r="R22" s="428">
        <f t="shared" si="0"/>
        <v>-0.017334400779699954</v>
      </c>
    </row>
    <row r="23" spans="1:18" ht="15" customHeight="1">
      <c r="A23" s="416" t="s">
        <v>455</v>
      </c>
      <c r="B23" s="415"/>
      <c r="C23" s="416"/>
      <c r="D23" s="474">
        <v>407</v>
      </c>
      <c r="E23" s="418"/>
      <c r="F23" s="475">
        <v>478</v>
      </c>
      <c r="G23" s="420"/>
      <c r="H23" s="421"/>
      <c r="I23" s="476">
        <f>D23/D25*100</f>
        <v>0.4700040418037993</v>
      </c>
      <c r="J23" s="423"/>
      <c r="K23" s="477">
        <f>F23/F25*100</f>
        <v>0.5612173014605739</v>
      </c>
      <c r="L23" s="420"/>
      <c r="M23" s="424"/>
      <c r="N23" s="478">
        <v>17.5</v>
      </c>
      <c r="O23" s="426"/>
      <c r="P23" s="392"/>
      <c r="Q23" s="427"/>
      <c r="R23" s="428">
        <f t="shared" si="0"/>
        <v>0.17444717444717445</v>
      </c>
    </row>
    <row r="24" spans="1:18" ht="15" customHeight="1">
      <c r="A24" s="479" t="s">
        <v>456</v>
      </c>
      <c r="B24" s="452"/>
      <c r="C24" s="450"/>
      <c r="D24" s="451"/>
      <c r="E24" s="452"/>
      <c r="F24" s="453"/>
      <c r="G24" s="480"/>
      <c r="H24" s="455"/>
      <c r="I24" s="456">
        <f>D24/D23*100</f>
        <v>0</v>
      </c>
      <c r="J24" s="457"/>
      <c r="K24" s="458">
        <f>F24/F23*100</f>
        <v>0</v>
      </c>
      <c r="L24" s="480"/>
      <c r="M24" s="459"/>
      <c r="N24" s="460"/>
      <c r="O24" s="461"/>
      <c r="P24" s="392"/>
      <c r="Q24" s="390"/>
      <c r="R24" s="390" t="e">
        <f t="shared" si="0"/>
        <v>#DIV/0!</v>
      </c>
    </row>
    <row r="25" spans="1:18" ht="30.75" customHeight="1">
      <c r="A25" s="462" t="s">
        <v>454</v>
      </c>
      <c r="B25" s="463"/>
      <c r="C25" s="397"/>
      <c r="D25" s="464">
        <v>86595</v>
      </c>
      <c r="E25" s="481"/>
      <c r="F25" s="466">
        <v>85172</v>
      </c>
      <c r="G25" s="467"/>
      <c r="H25" s="468"/>
      <c r="I25" s="471">
        <v>100</v>
      </c>
      <c r="J25" s="470"/>
      <c r="K25" s="471">
        <v>100</v>
      </c>
      <c r="L25" s="482"/>
      <c r="M25" s="472"/>
      <c r="N25" s="471">
        <v>-1.6</v>
      </c>
      <c r="O25" s="399"/>
      <c r="P25" s="392"/>
      <c r="Q25" s="427"/>
      <c r="R25" s="428">
        <f>(F25-D25)/D25</f>
        <v>-0.01643281944685028</v>
      </c>
    </row>
    <row r="26" spans="1:18" ht="21" customHeight="1">
      <c r="A26" s="390"/>
      <c r="B26" s="390"/>
      <c r="C26" s="390"/>
      <c r="D26" s="391"/>
      <c r="E26" s="390"/>
      <c r="F26" s="392"/>
      <c r="G26" s="392"/>
      <c r="H26" s="392"/>
      <c r="I26" s="392"/>
      <c r="J26" s="392"/>
      <c r="K26" s="392"/>
      <c r="L26" s="392"/>
      <c r="M26" s="393"/>
      <c r="N26" s="393"/>
      <c r="O26" s="394" t="s">
        <v>451</v>
      </c>
      <c r="P26" s="392"/>
      <c r="Q26" s="390"/>
      <c r="R26" s="390"/>
    </row>
    <row r="27" spans="1:18" ht="31.5" customHeight="1">
      <c r="A27" s="483" t="s">
        <v>389</v>
      </c>
      <c r="B27" s="390"/>
      <c r="C27" s="390"/>
      <c r="D27" s="391"/>
      <c r="E27" s="390"/>
      <c r="F27" s="392"/>
      <c r="G27" s="392"/>
      <c r="H27" s="392"/>
      <c r="I27" s="392"/>
      <c r="J27" s="392"/>
      <c r="K27" s="392"/>
      <c r="L27" s="392"/>
      <c r="M27" s="393"/>
      <c r="N27" s="393"/>
      <c r="O27" s="392"/>
      <c r="P27" s="392"/>
      <c r="Q27" s="390"/>
      <c r="R27" s="390"/>
    </row>
    <row r="28" spans="1:18" ht="31.5" customHeight="1">
      <c r="A28" s="484" t="s">
        <v>471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392"/>
      <c r="Q28" s="390"/>
      <c r="R28" s="390"/>
    </row>
    <row r="29" spans="1:18" ht="31.5" customHeight="1">
      <c r="A29" s="485" t="s">
        <v>457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392"/>
      <c r="Q29" s="390"/>
      <c r="R29" s="390"/>
    </row>
    <row r="30" spans="1:18" ht="31.5" customHeight="1">
      <c r="A30" s="484" t="s">
        <v>472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392"/>
      <c r="Q30" s="390"/>
      <c r="R30" s="390"/>
    </row>
    <row r="31" spans="1:18" ht="31.5" customHeight="1">
      <c r="A31" s="483" t="s">
        <v>390</v>
      </c>
      <c r="B31" s="390"/>
      <c r="C31" s="390"/>
      <c r="D31" s="391"/>
      <c r="E31" s="390"/>
      <c r="F31" s="392"/>
      <c r="G31" s="392"/>
      <c r="H31" s="392"/>
      <c r="I31" s="392"/>
      <c r="J31" s="392"/>
      <c r="K31" s="392"/>
      <c r="L31" s="392"/>
      <c r="M31" s="393"/>
      <c r="N31" s="393"/>
      <c r="O31" s="392"/>
      <c r="P31" s="392"/>
      <c r="Q31" s="390"/>
      <c r="R31" s="390"/>
    </row>
    <row r="32" spans="1:18" ht="37.5" customHeight="1">
      <c r="A32" s="484" t="s">
        <v>473</v>
      </c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392"/>
      <c r="Q32" s="390"/>
      <c r="R32" s="390"/>
    </row>
  </sheetData>
  <sheetProtection/>
  <mergeCells count="17">
    <mergeCell ref="A30:O30"/>
    <mergeCell ref="F20:F21"/>
    <mergeCell ref="K20:K21"/>
    <mergeCell ref="N20:N21"/>
    <mergeCell ref="D20:D21"/>
    <mergeCell ref="I20:I21"/>
    <mergeCell ref="A28:O28"/>
    <mergeCell ref="A32:O32"/>
    <mergeCell ref="I10:K10"/>
    <mergeCell ref="D10:F10"/>
    <mergeCell ref="A10:B11"/>
    <mergeCell ref="F23:F24"/>
    <mergeCell ref="K23:K24"/>
    <mergeCell ref="N23:N24"/>
    <mergeCell ref="M10:O11"/>
    <mergeCell ref="D23:D24"/>
    <mergeCell ref="I23:I24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明朝,標準"－23－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8" sqref="I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8"/>
  <sheetViews>
    <sheetView zoomScalePageLayoutView="0" workbookViewId="0" topLeftCell="A1">
      <selection activeCell="C73" sqref="C73"/>
    </sheetView>
  </sheetViews>
  <sheetFormatPr defaultColWidth="8.875" defaultRowHeight="13.5"/>
  <cols>
    <col min="1" max="1" width="3.50390625" style="1" customWidth="1"/>
    <col min="2" max="2" width="7.00390625" style="2" customWidth="1"/>
    <col min="3" max="3" width="8.375" style="2" customWidth="1"/>
    <col min="4" max="7" width="10.375" style="3" customWidth="1"/>
    <col min="8" max="8" width="10.375" style="4" customWidth="1"/>
    <col min="9" max="10" width="10.375" style="3" customWidth="1"/>
    <col min="11" max="14" width="8.875" style="5" customWidth="1"/>
    <col min="15" max="15" width="8.875" style="6" customWidth="1"/>
    <col min="16" max="16384" width="8.875" style="5" customWidth="1"/>
  </cols>
  <sheetData>
    <row r="1" spans="1:10" ht="21" customHeight="1">
      <c r="A1" s="1" t="s">
        <v>28</v>
      </c>
      <c r="J1" s="7" t="s">
        <v>474</v>
      </c>
    </row>
    <row r="2" spans="1:15" ht="24.75" customHeight="1">
      <c r="A2" s="193" t="s">
        <v>2</v>
      </c>
      <c r="B2" s="210"/>
      <c r="C2" s="194"/>
      <c r="D2" s="8" t="s">
        <v>3</v>
      </c>
      <c r="E2" s="8" t="s">
        <v>29</v>
      </c>
      <c r="F2" s="8" t="s">
        <v>30</v>
      </c>
      <c r="G2" s="8" t="s">
        <v>31</v>
      </c>
      <c r="H2" s="8" t="s">
        <v>32</v>
      </c>
      <c r="I2" s="8" t="s">
        <v>4</v>
      </c>
      <c r="J2" s="8" t="s">
        <v>427</v>
      </c>
      <c r="M2" s="6"/>
      <c r="O2" s="5"/>
    </row>
    <row r="3" spans="1:15" ht="22.5" customHeight="1">
      <c r="A3" s="201" t="s">
        <v>33</v>
      </c>
      <c r="B3" s="204" t="s">
        <v>34</v>
      </c>
      <c r="C3" s="19" t="s">
        <v>6</v>
      </c>
      <c r="D3" s="20">
        <v>2133</v>
      </c>
      <c r="E3" s="20">
        <v>2163</v>
      </c>
      <c r="F3" s="20">
        <v>2098</v>
      </c>
      <c r="G3" s="20">
        <v>1935</v>
      </c>
      <c r="H3" s="20">
        <v>1793</v>
      </c>
      <c r="I3" s="20">
        <v>1731</v>
      </c>
      <c r="J3" s="20">
        <v>1759</v>
      </c>
      <c r="M3" s="6"/>
      <c r="O3" s="5"/>
    </row>
    <row r="4" spans="1:15" ht="22.5" customHeight="1">
      <c r="A4" s="202"/>
      <c r="B4" s="205"/>
      <c r="C4" s="19" t="s">
        <v>7</v>
      </c>
      <c r="D4" s="20">
        <v>12654</v>
      </c>
      <c r="E4" s="20">
        <v>13438</v>
      </c>
      <c r="F4" s="20">
        <v>12801</v>
      </c>
      <c r="G4" s="20">
        <v>11849</v>
      </c>
      <c r="H4" s="20">
        <v>11338</v>
      </c>
      <c r="I4" s="20">
        <v>10967</v>
      </c>
      <c r="J4" s="20">
        <v>12742</v>
      </c>
      <c r="M4" s="6"/>
      <c r="O4" s="5"/>
    </row>
    <row r="5" spans="1:15" ht="22.5" customHeight="1">
      <c r="A5" s="202"/>
      <c r="B5" s="204" t="s">
        <v>35</v>
      </c>
      <c r="C5" s="19" t="s">
        <v>6</v>
      </c>
      <c r="D5" s="20">
        <v>1661</v>
      </c>
      <c r="E5" s="20">
        <v>1580</v>
      </c>
      <c r="F5" s="20">
        <v>1440</v>
      </c>
      <c r="G5" s="20">
        <v>1287</v>
      </c>
      <c r="H5" s="20" t="s">
        <v>36</v>
      </c>
      <c r="I5" s="20" t="s">
        <v>26</v>
      </c>
      <c r="J5" s="20" t="s">
        <v>26</v>
      </c>
      <c r="M5" s="6"/>
      <c r="O5" s="5"/>
    </row>
    <row r="6" spans="1:15" ht="22.5" customHeight="1">
      <c r="A6" s="202"/>
      <c r="B6" s="205"/>
      <c r="C6" s="19" t="s">
        <v>7</v>
      </c>
      <c r="D6" s="20">
        <v>5903</v>
      </c>
      <c r="E6" s="20">
        <v>5173</v>
      </c>
      <c r="F6" s="20">
        <v>4422</v>
      </c>
      <c r="G6" s="20">
        <v>3837</v>
      </c>
      <c r="H6" s="20" t="s">
        <v>36</v>
      </c>
      <c r="I6" s="20" t="s">
        <v>26</v>
      </c>
      <c r="J6" s="20" t="s">
        <v>26</v>
      </c>
      <c r="M6" s="6"/>
      <c r="O6" s="5"/>
    </row>
    <row r="7" spans="1:15" ht="22.5" customHeight="1">
      <c r="A7" s="202"/>
      <c r="B7" s="204" t="s">
        <v>37</v>
      </c>
      <c r="C7" s="19" t="s">
        <v>6</v>
      </c>
      <c r="D7" s="20">
        <v>445</v>
      </c>
      <c r="E7" s="20">
        <v>558</v>
      </c>
      <c r="F7" s="20">
        <v>628</v>
      </c>
      <c r="G7" s="20">
        <v>618</v>
      </c>
      <c r="H7" s="20" t="s">
        <v>36</v>
      </c>
      <c r="I7" s="20" t="s">
        <v>26</v>
      </c>
      <c r="J7" s="20" t="s">
        <v>26</v>
      </c>
      <c r="M7" s="6"/>
      <c r="O7" s="5"/>
    </row>
    <row r="8" spans="1:15" ht="22.5" customHeight="1">
      <c r="A8" s="202"/>
      <c r="B8" s="205"/>
      <c r="C8" s="19" t="s">
        <v>7</v>
      </c>
      <c r="D8" s="20">
        <v>6679</v>
      </c>
      <c r="E8" s="20">
        <v>8217</v>
      </c>
      <c r="F8" s="20">
        <v>8319</v>
      </c>
      <c r="G8" s="20">
        <v>7947</v>
      </c>
      <c r="H8" s="20" t="s">
        <v>36</v>
      </c>
      <c r="I8" s="20" t="s">
        <v>26</v>
      </c>
      <c r="J8" s="20" t="s">
        <v>26</v>
      </c>
      <c r="M8" s="6"/>
      <c r="O8" s="5"/>
    </row>
    <row r="9" spans="1:15" ht="22.5" customHeight="1">
      <c r="A9" s="202"/>
      <c r="B9" s="206" t="s">
        <v>38</v>
      </c>
      <c r="C9" s="19" t="s">
        <v>6</v>
      </c>
      <c r="D9" s="20">
        <v>348</v>
      </c>
      <c r="E9" s="20">
        <v>439</v>
      </c>
      <c r="F9" s="20">
        <v>499</v>
      </c>
      <c r="G9" s="20">
        <v>472</v>
      </c>
      <c r="H9" s="20" t="s">
        <v>36</v>
      </c>
      <c r="I9" s="20" t="s">
        <v>26</v>
      </c>
      <c r="J9" s="20" t="s">
        <v>26</v>
      </c>
      <c r="M9" s="6"/>
      <c r="O9" s="5"/>
    </row>
    <row r="10" spans="1:15" ht="22.5" customHeight="1">
      <c r="A10" s="202"/>
      <c r="B10" s="207"/>
      <c r="C10" s="19" t="s">
        <v>7</v>
      </c>
      <c r="D10" s="20">
        <v>5525</v>
      </c>
      <c r="E10" s="20">
        <v>6855</v>
      </c>
      <c r="F10" s="20">
        <v>6362</v>
      </c>
      <c r="G10" s="20">
        <v>5706</v>
      </c>
      <c r="H10" s="20" t="s">
        <v>36</v>
      </c>
      <c r="I10" s="20" t="s">
        <v>26</v>
      </c>
      <c r="J10" s="20" t="s">
        <v>26</v>
      </c>
      <c r="M10" s="6"/>
      <c r="O10" s="5"/>
    </row>
    <row r="11" spans="1:15" ht="22.5" customHeight="1">
      <c r="A11" s="202"/>
      <c r="B11" s="208" t="s">
        <v>39</v>
      </c>
      <c r="C11" s="19" t="s">
        <v>6</v>
      </c>
      <c r="D11" s="20">
        <v>27</v>
      </c>
      <c r="E11" s="20">
        <v>25</v>
      </c>
      <c r="F11" s="20">
        <v>30</v>
      </c>
      <c r="G11" s="20">
        <v>30</v>
      </c>
      <c r="H11" s="20" t="s">
        <v>36</v>
      </c>
      <c r="I11" s="20" t="s">
        <v>26</v>
      </c>
      <c r="J11" s="20" t="s">
        <v>26</v>
      </c>
      <c r="M11" s="6"/>
      <c r="O11" s="5"/>
    </row>
    <row r="12" spans="1:15" ht="22.5" customHeight="1">
      <c r="A12" s="203"/>
      <c r="B12" s="209"/>
      <c r="C12" s="19" t="s">
        <v>7</v>
      </c>
      <c r="D12" s="20">
        <v>72</v>
      </c>
      <c r="E12" s="20">
        <v>48</v>
      </c>
      <c r="F12" s="20">
        <v>60</v>
      </c>
      <c r="G12" s="20">
        <v>65</v>
      </c>
      <c r="H12" s="20" t="s">
        <v>36</v>
      </c>
      <c r="I12" s="20" t="s">
        <v>26</v>
      </c>
      <c r="J12" s="20" t="s">
        <v>26</v>
      </c>
      <c r="M12" s="6"/>
      <c r="O12" s="5"/>
    </row>
    <row r="13" spans="1:15" ht="22.5" customHeight="1">
      <c r="A13" s="212" t="s">
        <v>40</v>
      </c>
      <c r="B13" s="213"/>
      <c r="C13" s="19" t="s">
        <v>6</v>
      </c>
      <c r="D13" s="20">
        <v>126</v>
      </c>
      <c r="E13" s="20">
        <v>122</v>
      </c>
      <c r="F13" s="20">
        <v>130</v>
      </c>
      <c r="G13" s="20">
        <v>136</v>
      </c>
      <c r="H13" s="20" t="s">
        <v>36</v>
      </c>
      <c r="I13" s="20">
        <v>125</v>
      </c>
      <c r="J13" s="20">
        <v>22</v>
      </c>
      <c r="M13" s="6"/>
      <c r="O13" s="5"/>
    </row>
    <row r="14" spans="1:15" ht="22.5" customHeight="1">
      <c r="A14" s="214"/>
      <c r="B14" s="215"/>
      <c r="C14" s="19" t="s">
        <v>7</v>
      </c>
      <c r="D14" s="20">
        <v>1834</v>
      </c>
      <c r="E14" s="20">
        <v>1922</v>
      </c>
      <c r="F14" s="20">
        <v>1947</v>
      </c>
      <c r="G14" s="20">
        <v>1984</v>
      </c>
      <c r="H14" s="20" t="s">
        <v>36</v>
      </c>
      <c r="I14" s="20">
        <v>1613</v>
      </c>
      <c r="J14" s="20">
        <v>533</v>
      </c>
      <c r="M14" s="6"/>
      <c r="O14" s="5"/>
    </row>
    <row r="15" spans="8:10" ht="21" customHeight="1">
      <c r="H15" s="22"/>
      <c r="I15" s="23"/>
      <c r="J15" s="24" t="s">
        <v>449</v>
      </c>
    </row>
    <row r="16" spans="8:10" ht="21" customHeight="1">
      <c r="H16" s="25"/>
      <c r="I16" s="26"/>
      <c r="J16" s="27"/>
    </row>
    <row r="17" spans="1:10" ht="21" customHeight="1">
      <c r="A17" s="1" t="s">
        <v>41</v>
      </c>
      <c r="J17" s="7" t="s">
        <v>475</v>
      </c>
    </row>
    <row r="18" spans="1:10" ht="21" customHeight="1">
      <c r="A18" s="192" t="s">
        <v>42</v>
      </c>
      <c r="B18" s="192"/>
      <c r="C18" s="192"/>
      <c r="D18" s="192"/>
      <c r="E18" s="216" t="s">
        <v>5</v>
      </c>
      <c r="F18" s="28" t="s">
        <v>7</v>
      </c>
      <c r="G18" s="28" t="s">
        <v>7</v>
      </c>
      <c r="H18" s="28" t="s">
        <v>7</v>
      </c>
      <c r="I18" s="28" t="s">
        <v>7</v>
      </c>
      <c r="J18" s="28" t="s">
        <v>7</v>
      </c>
    </row>
    <row r="19" spans="1:10" ht="21" customHeight="1">
      <c r="A19" s="192"/>
      <c r="B19" s="192"/>
      <c r="C19" s="192"/>
      <c r="D19" s="192"/>
      <c r="E19" s="216"/>
      <c r="F19" s="29" t="s">
        <v>43</v>
      </c>
      <c r="G19" s="29" t="s">
        <v>44</v>
      </c>
      <c r="H19" s="29" t="s">
        <v>45</v>
      </c>
      <c r="I19" s="29" t="s">
        <v>46</v>
      </c>
      <c r="J19" s="29" t="s">
        <v>47</v>
      </c>
    </row>
    <row r="20" spans="1:10" ht="21" customHeight="1">
      <c r="A20" s="200" t="s">
        <v>48</v>
      </c>
      <c r="B20" s="200"/>
      <c r="C20" s="200"/>
      <c r="D20" s="200"/>
      <c r="E20" s="31">
        <v>1759</v>
      </c>
      <c r="F20" s="32">
        <v>1292</v>
      </c>
      <c r="G20" s="32">
        <v>192</v>
      </c>
      <c r="H20" s="32">
        <v>169</v>
      </c>
      <c r="I20" s="32">
        <v>47</v>
      </c>
      <c r="J20" s="32">
        <v>59</v>
      </c>
    </row>
    <row r="21" spans="1:10" ht="21" customHeight="1">
      <c r="A21" s="200" t="s">
        <v>49</v>
      </c>
      <c r="B21" s="200"/>
      <c r="C21" s="200"/>
      <c r="D21" s="200"/>
      <c r="E21" s="31">
        <v>17</v>
      </c>
      <c r="F21" s="133">
        <v>12</v>
      </c>
      <c r="G21" s="133">
        <v>2</v>
      </c>
      <c r="H21" s="133">
        <v>2</v>
      </c>
      <c r="I21" s="133">
        <v>1</v>
      </c>
      <c r="J21" s="133" t="s">
        <v>27</v>
      </c>
    </row>
    <row r="22" spans="1:10" ht="21" customHeight="1">
      <c r="A22" s="200" t="s">
        <v>9</v>
      </c>
      <c r="B22" s="200"/>
      <c r="C22" s="200"/>
      <c r="D22" s="200"/>
      <c r="E22" s="31">
        <v>1</v>
      </c>
      <c r="F22" s="133" t="s">
        <v>27</v>
      </c>
      <c r="G22" s="133">
        <v>1</v>
      </c>
      <c r="H22" s="133" t="s">
        <v>50</v>
      </c>
      <c r="I22" s="133" t="s">
        <v>27</v>
      </c>
      <c r="J22" s="133" t="s">
        <v>27</v>
      </c>
    </row>
    <row r="23" spans="1:10" ht="21" customHeight="1">
      <c r="A23" s="200" t="s">
        <v>10</v>
      </c>
      <c r="B23" s="200"/>
      <c r="C23" s="200"/>
      <c r="D23" s="200"/>
      <c r="E23" s="31">
        <v>208</v>
      </c>
      <c r="F23" s="133">
        <v>174</v>
      </c>
      <c r="G23" s="133">
        <v>25</v>
      </c>
      <c r="H23" s="133">
        <v>7</v>
      </c>
      <c r="I23" s="133">
        <v>1</v>
      </c>
      <c r="J23" s="133">
        <v>1</v>
      </c>
    </row>
    <row r="24" spans="1:10" ht="21" customHeight="1">
      <c r="A24" s="200" t="s">
        <v>11</v>
      </c>
      <c r="B24" s="200"/>
      <c r="C24" s="200"/>
      <c r="D24" s="200"/>
      <c r="E24" s="31">
        <v>135</v>
      </c>
      <c r="F24" s="133">
        <v>62</v>
      </c>
      <c r="G24" s="133">
        <v>18</v>
      </c>
      <c r="H24" s="133">
        <v>30</v>
      </c>
      <c r="I24" s="133">
        <v>10</v>
      </c>
      <c r="J24" s="133">
        <v>15</v>
      </c>
    </row>
    <row r="25" spans="1:10" ht="21" customHeight="1">
      <c r="A25" s="211" t="s">
        <v>51</v>
      </c>
      <c r="B25" s="211"/>
      <c r="C25" s="211"/>
      <c r="D25" s="211"/>
      <c r="E25" s="33">
        <v>8</v>
      </c>
      <c r="F25" s="133">
        <v>7</v>
      </c>
      <c r="G25" s="133" t="s">
        <v>27</v>
      </c>
      <c r="H25" s="133" t="s">
        <v>27</v>
      </c>
      <c r="I25" s="133">
        <v>1</v>
      </c>
      <c r="J25" s="133" t="s">
        <v>27</v>
      </c>
    </row>
    <row r="26" spans="1:10" ht="21" customHeight="1">
      <c r="A26" s="199" t="s">
        <v>14</v>
      </c>
      <c r="B26" s="199"/>
      <c r="C26" s="199"/>
      <c r="D26" s="199"/>
      <c r="E26" s="33">
        <v>4</v>
      </c>
      <c r="F26" s="133">
        <v>2</v>
      </c>
      <c r="G26" s="133">
        <v>2</v>
      </c>
      <c r="H26" s="133" t="s">
        <v>27</v>
      </c>
      <c r="I26" s="133" t="s">
        <v>27</v>
      </c>
      <c r="J26" s="133" t="s">
        <v>27</v>
      </c>
    </row>
    <row r="27" spans="1:10" ht="21" customHeight="1">
      <c r="A27" s="199" t="s">
        <v>15</v>
      </c>
      <c r="B27" s="199"/>
      <c r="C27" s="199"/>
      <c r="D27" s="199"/>
      <c r="E27" s="31">
        <v>42</v>
      </c>
      <c r="F27" s="133">
        <v>11</v>
      </c>
      <c r="G27" s="133">
        <v>10</v>
      </c>
      <c r="H27" s="133">
        <v>15</v>
      </c>
      <c r="I27" s="133">
        <v>2</v>
      </c>
      <c r="J27" s="133">
        <v>4</v>
      </c>
    </row>
    <row r="28" spans="1:10" ht="21" customHeight="1">
      <c r="A28" s="199" t="s">
        <v>52</v>
      </c>
      <c r="B28" s="199"/>
      <c r="C28" s="199"/>
      <c r="D28" s="199"/>
      <c r="E28" s="31">
        <v>474</v>
      </c>
      <c r="F28" s="133">
        <v>394</v>
      </c>
      <c r="G28" s="133">
        <v>34</v>
      </c>
      <c r="H28" s="133">
        <v>38</v>
      </c>
      <c r="I28" s="133">
        <v>5</v>
      </c>
      <c r="J28" s="133">
        <v>3</v>
      </c>
    </row>
    <row r="29" spans="1:10" ht="21" customHeight="1">
      <c r="A29" s="199" t="s">
        <v>53</v>
      </c>
      <c r="B29" s="199"/>
      <c r="C29" s="199"/>
      <c r="D29" s="199"/>
      <c r="E29" s="31">
        <v>24</v>
      </c>
      <c r="F29" s="133">
        <v>17</v>
      </c>
      <c r="G29" s="133">
        <v>2</v>
      </c>
      <c r="H29" s="133">
        <v>4</v>
      </c>
      <c r="I29" s="133">
        <v>1</v>
      </c>
      <c r="J29" s="133" t="s">
        <v>27</v>
      </c>
    </row>
    <row r="30" spans="1:10" ht="21" customHeight="1">
      <c r="A30" s="200" t="s">
        <v>54</v>
      </c>
      <c r="B30" s="200"/>
      <c r="C30" s="200"/>
      <c r="D30" s="200"/>
      <c r="E30" s="31">
        <v>28</v>
      </c>
      <c r="F30" s="133">
        <v>25</v>
      </c>
      <c r="G30" s="133">
        <v>1</v>
      </c>
      <c r="H30" s="133">
        <v>2</v>
      </c>
      <c r="I30" s="133" t="s">
        <v>27</v>
      </c>
      <c r="J30" s="133" t="s">
        <v>27</v>
      </c>
    </row>
    <row r="31" spans="1:11" ht="21" customHeight="1">
      <c r="A31" s="200" t="s">
        <v>20</v>
      </c>
      <c r="B31" s="200"/>
      <c r="C31" s="200"/>
      <c r="D31" s="200"/>
      <c r="E31" s="31">
        <v>171</v>
      </c>
      <c r="F31" s="133">
        <v>154</v>
      </c>
      <c r="G31" s="133">
        <v>7</v>
      </c>
      <c r="H31" s="133">
        <v>9</v>
      </c>
      <c r="I31" s="133">
        <v>1</v>
      </c>
      <c r="J31" s="133" t="s">
        <v>27</v>
      </c>
      <c r="K31" s="34"/>
    </row>
    <row r="32" spans="1:10" ht="21" customHeight="1">
      <c r="A32" s="200" t="s">
        <v>21</v>
      </c>
      <c r="B32" s="200"/>
      <c r="C32" s="200"/>
      <c r="D32" s="200"/>
      <c r="E32" s="31">
        <v>193</v>
      </c>
      <c r="F32" s="133">
        <v>72</v>
      </c>
      <c r="G32" s="133">
        <v>44</v>
      </c>
      <c r="H32" s="133">
        <v>38</v>
      </c>
      <c r="I32" s="133">
        <v>14</v>
      </c>
      <c r="J32" s="133">
        <v>25</v>
      </c>
    </row>
    <row r="33" spans="1:10" ht="21" customHeight="1">
      <c r="A33" s="200" t="s">
        <v>22</v>
      </c>
      <c r="B33" s="200"/>
      <c r="C33" s="200"/>
      <c r="D33" s="200"/>
      <c r="E33" s="31">
        <v>65</v>
      </c>
      <c r="F33" s="133">
        <v>34</v>
      </c>
      <c r="G33" s="133">
        <v>8</v>
      </c>
      <c r="H33" s="133">
        <v>8</v>
      </c>
      <c r="I33" s="133">
        <v>6</v>
      </c>
      <c r="J33" s="133">
        <v>9</v>
      </c>
    </row>
    <row r="34" spans="1:10" ht="21" customHeight="1">
      <c r="A34" s="200" t="s">
        <v>23</v>
      </c>
      <c r="B34" s="200"/>
      <c r="C34" s="200"/>
      <c r="D34" s="200"/>
      <c r="E34" s="31">
        <v>16</v>
      </c>
      <c r="F34" s="133">
        <v>6</v>
      </c>
      <c r="G34" s="133">
        <v>6</v>
      </c>
      <c r="H34" s="133">
        <v>4</v>
      </c>
      <c r="I34" s="133" t="s">
        <v>428</v>
      </c>
      <c r="J34" s="133" t="s">
        <v>428</v>
      </c>
    </row>
    <row r="35" spans="1:10" ht="21" customHeight="1">
      <c r="A35" s="200" t="s">
        <v>55</v>
      </c>
      <c r="B35" s="200"/>
      <c r="C35" s="200"/>
      <c r="D35" s="200"/>
      <c r="E35" s="31">
        <v>373</v>
      </c>
      <c r="F35" s="133">
        <v>322</v>
      </c>
      <c r="G35" s="133">
        <v>32</v>
      </c>
      <c r="H35" s="133">
        <v>12</v>
      </c>
      <c r="I35" s="133">
        <v>5</v>
      </c>
      <c r="J35" s="133">
        <v>2</v>
      </c>
    </row>
    <row r="36" spans="2:10" ht="21" customHeight="1">
      <c r="B36" s="36"/>
      <c r="C36" s="36"/>
      <c r="F36" s="16"/>
      <c r="G36" s="16"/>
      <c r="H36" s="23"/>
      <c r="I36" s="16"/>
      <c r="J36" s="24" t="s">
        <v>450</v>
      </c>
    </row>
    <row r="37" spans="1:14" s="142" customFormat="1" ht="12" customHeight="1">
      <c r="A37" s="35" t="s">
        <v>437</v>
      </c>
      <c r="B37" s="139"/>
      <c r="C37" s="140"/>
      <c r="D37" s="140"/>
      <c r="E37" s="140"/>
      <c r="F37" s="140"/>
      <c r="G37" s="141"/>
      <c r="H37" s="140"/>
      <c r="I37" s="140"/>
      <c r="N37" s="143"/>
    </row>
    <row r="38" ht="12">
      <c r="A38" s="15" t="s">
        <v>458</v>
      </c>
    </row>
  </sheetData>
  <sheetProtection/>
  <mergeCells count="26">
    <mergeCell ref="E18:E19"/>
    <mergeCell ref="A18:D19"/>
    <mergeCell ref="A20:D20"/>
    <mergeCell ref="A21:D21"/>
    <mergeCell ref="A22:D22"/>
    <mergeCell ref="A23:D23"/>
    <mergeCell ref="A31:D31"/>
    <mergeCell ref="A32:D32"/>
    <mergeCell ref="A33:D33"/>
    <mergeCell ref="A34:D34"/>
    <mergeCell ref="A35:D35"/>
    <mergeCell ref="A2:C2"/>
    <mergeCell ref="A24:D24"/>
    <mergeCell ref="A25:D25"/>
    <mergeCell ref="A13:B14"/>
    <mergeCell ref="A28:D28"/>
    <mergeCell ref="A29:D29"/>
    <mergeCell ref="A30:D30"/>
    <mergeCell ref="A26:D26"/>
    <mergeCell ref="A27:D27"/>
    <mergeCell ref="A3:A12"/>
    <mergeCell ref="B3:B4"/>
    <mergeCell ref="B5:B6"/>
    <mergeCell ref="B7:B8"/>
    <mergeCell ref="B9:B10"/>
    <mergeCell ref="B11:B12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明朝,標準"－14－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31">
      <selection activeCell="A36" sqref="A36:IV36"/>
    </sheetView>
  </sheetViews>
  <sheetFormatPr defaultColWidth="8.875" defaultRowHeight="13.5"/>
  <cols>
    <col min="1" max="1" width="4.625" style="1" customWidth="1"/>
    <col min="2" max="2" width="8.875" style="2" customWidth="1"/>
    <col min="3" max="4" width="7.75390625" style="2" customWidth="1"/>
    <col min="5" max="9" width="7.75390625" style="3" customWidth="1"/>
    <col min="10" max="10" width="7.75390625" style="4" customWidth="1"/>
    <col min="11" max="12" width="7.75390625" style="3" customWidth="1"/>
    <col min="13" max="16" width="8.875" style="5" customWidth="1"/>
    <col min="17" max="17" width="8.875" style="6" customWidth="1"/>
    <col min="18" max="16384" width="8.875" style="5" customWidth="1"/>
  </cols>
  <sheetData>
    <row r="1" ht="21" customHeight="1">
      <c r="A1" s="1" t="s">
        <v>56</v>
      </c>
    </row>
    <row r="2" spans="1:11" ht="21" customHeight="1">
      <c r="A2" s="1" t="s">
        <v>57</v>
      </c>
      <c r="J2" s="37"/>
      <c r="K2" s="38" t="s">
        <v>58</v>
      </c>
    </row>
    <row r="3" spans="1:17" ht="23.25" customHeight="1">
      <c r="A3" s="192" t="s">
        <v>2</v>
      </c>
      <c r="B3" s="192"/>
      <c r="C3" s="192"/>
      <c r="D3" s="39" t="s">
        <v>59</v>
      </c>
      <c r="E3" s="39" t="s">
        <v>60</v>
      </c>
      <c r="F3" s="39" t="s">
        <v>61</v>
      </c>
      <c r="G3" s="39" t="s">
        <v>62</v>
      </c>
      <c r="H3" s="39" t="s">
        <v>63</v>
      </c>
      <c r="I3" s="40" t="s">
        <v>64</v>
      </c>
      <c r="J3" s="146" t="s">
        <v>65</v>
      </c>
      <c r="K3" s="146" t="s">
        <v>404</v>
      </c>
      <c r="L3" s="5"/>
      <c r="P3" s="6"/>
      <c r="Q3" s="5"/>
    </row>
    <row r="4" spans="1:17" ht="23.25" customHeight="1" thickBot="1">
      <c r="A4" s="220" t="s">
        <v>66</v>
      </c>
      <c r="B4" s="220"/>
      <c r="C4" s="220"/>
      <c r="D4" s="147">
        <v>2474</v>
      </c>
      <c r="E4" s="147">
        <v>2383</v>
      </c>
      <c r="F4" s="147">
        <v>2256</v>
      </c>
      <c r="G4" s="147">
        <v>1934</v>
      </c>
      <c r="H4" s="147">
        <v>1647</v>
      </c>
      <c r="I4" s="147">
        <v>1544</v>
      </c>
      <c r="J4" s="148">
        <v>1409</v>
      </c>
      <c r="K4" s="148">
        <v>1267</v>
      </c>
      <c r="L4" s="5"/>
      <c r="P4" s="6"/>
      <c r="Q4" s="5"/>
    </row>
    <row r="5" spans="1:17" ht="23.25" customHeight="1" thickTop="1">
      <c r="A5" s="202" t="s">
        <v>67</v>
      </c>
      <c r="B5" s="205" t="s">
        <v>68</v>
      </c>
      <c r="C5" s="205"/>
      <c r="D5" s="43">
        <v>222</v>
      </c>
      <c r="E5" s="43">
        <v>263</v>
      </c>
      <c r="F5" s="43">
        <v>257</v>
      </c>
      <c r="G5" s="43">
        <v>228</v>
      </c>
      <c r="H5" s="43">
        <v>202</v>
      </c>
      <c r="I5" s="43">
        <v>230</v>
      </c>
      <c r="J5" s="149">
        <v>258</v>
      </c>
      <c r="K5" s="149">
        <v>252</v>
      </c>
      <c r="L5" s="5"/>
      <c r="P5" s="6"/>
      <c r="Q5" s="5"/>
    </row>
    <row r="6" spans="1:17" ht="23.25" customHeight="1">
      <c r="A6" s="202"/>
      <c r="B6" s="217" t="s">
        <v>69</v>
      </c>
      <c r="C6" s="217"/>
      <c r="D6" s="12">
        <v>676</v>
      </c>
      <c r="E6" s="12">
        <v>393</v>
      </c>
      <c r="F6" s="12">
        <v>251</v>
      </c>
      <c r="G6" s="12">
        <v>181</v>
      </c>
      <c r="H6" s="12">
        <v>199</v>
      </c>
      <c r="I6" s="12">
        <v>145</v>
      </c>
      <c r="J6" s="150">
        <v>176</v>
      </c>
      <c r="K6" s="150">
        <v>119</v>
      </c>
      <c r="L6" s="5"/>
      <c r="P6" s="6"/>
      <c r="Q6" s="5"/>
    </row>
    <row r="7" spans="1:17" ht="23.25" customHeight="1">
      <c r="A7" s="202"/>
      <c r="B7" s="204" t="s">
        <v>70</v>
      </c>
      <c r="C7" s="204"/>
      <c r="D7" s="12">
        <v>1576</v>
      </c>
      <c r="E7" s="12">
        <v>1727</v>
      </c>
      <c r="F7" s="12">
        <v>1748</v>
      </c>
      <c r="G7" s="12">
        <v>1267</v>
      </c>
      <c r="H7" s="12">
        <v>1015</v>
      </c>
      <c r="I7" s="12">
        <v>935</v>
      </c>
      <c r="J7" s="150">
        <v>710</v>
      </c>
      <c r="K7" s="150">
        <v>615</v>
      </c>
      <c r="L7" s="5"/>
      <c r="P7" s="6"/>
      <c r="Q7" s="5"/>
    </row>
    <row r="8" spans="1:17" ht="23.25" customHeight="1" thickBot="1">
      <c r="A8" s="221"/>
      <c r="B8" s="222" t="s">
        <v>71</v>
      </c>
      <c r="C8" s="223"/>
      <c r="D8" s="42" t="s">
        <v>405</v>
      </c>
      <c r="E8" s="42" t="s">
        <v>405</v>
      </c>
      <c r="F8" s="42" t="s">
        <v>405</v>
      </c>
      <c r="G8" s="42">
        <v>258</v>
      </c>
      <c r="H8" s="42">
        <v>231</v>
      </c>
      <c r="I8" s="42">
        <v>234</v>
      </c>
      <c r="J8" s="151">
        <v>265</v>
      </c>
      <c r="K8" s="151">
        <v>281</v>
      </c>
      <c r="L8" s="5"/>
      <c r="P8" s="6"/>
      <c r="Q8" s="5"/>
    </row>
    <row r="9" spans="1:17" ht="23.25" customHeight="1" thickTop="1">
      <c r="A9" s="202" t="s">
        <v>72</v>
      </c>
      <c r="B9" s="205" t="s">
        <v>73</v>
      </c>
      <c r="C9" s="205"/>
      <c r="D9" s="43">
        <v>833</v>
      </c>
      <c r="E9" s="43">
        <v>824</v>
      </c>
      <c r="F9" s="43">
        <v>753</v>
      </c>
      <c r="G9" s="43">
        <v>584</v>
      </c>
      <c r="H9" s="43">
        <v>491</v>
      </c>
      <c r="I9" s="43">
        <v>446</v>
      </c>
      <c r="J9" s="149">
        <v>455</v>
      </c>
      <c r="K9" s="149">
        <v>167</v>
      </c>
      <c r="L9" s="5"/>
      <c r="P9" s="6"/>
      <c r="Q9" s="5"/>
    </row>
    <row r="10" spans="1:17" ht="23.25" customHeight="1">
      <c r="A10" s="202"/>
      <c r="B10" s="217" t="s">
        <v>406</v>
      </c>
      <c r="C10" s="217"/>
      <c r="D10" s="12">
        <v>815</v>
      </c>
      <c r="E10" s="12">
        <v>736</v>
      </c>
      <c r="F10" s="12">
        <v>712</v>
      </c>
      <c r="G10" s="12">
        <v>605</v>
      </c>
      <c r="H10" s="12">
        <v>482</v>
      </c>
      <c r="I10" s="12">
        <v>467</v>
      </c>
      <c r="J10" s="150">
        <v>372</v>
      </c>
      <c r="K10" s="150">
        <v>320</v>
      </c>
      <c r="L10" s="5"/>
      <c r="P10" s="6"/>
      <c r="Q10" s="5"/>
    </row>
    <row r="11" spans="1:17" ht="23.25" customHeight="1">
      <c r="A11" s="202"/>
      <c r="B11" s="217" t="s">
        <v>407</v>
      </c>
      <c r="C11" s="217"/>
      <c r="D11" s="12">
        <v>485</v>
      </c>
      <c r="E11" s="12">
        <v>468</v>
      </c>
      <c r="F11" s="12">
        <v>430</v>
      </c>
      <c r="G11" s="12">
        <v>381</v>
      </c>
      <c r="H11" s="12">
        <v>329</v>
      </c>
      <c r="I11" s="12">
        <v>294</v>
      </c>
      <c r="J11" s="150">
        <v>254</v>
      </c>
      <c r="K11" s="150">
        <v>222</v>
      </c>
      <c r="L11" s="5"/>
      <c r="P11" s="6"/>
      <c r="Q11" s="5"/>
    </row>
    <row r="12" spans="1:17" ht="23.25" customHeight="1">
      <c r="A12" s="202"/>
      <c r="B12" s="217" t="s">
        <v>408</v>
      </c>
      <c r="C12" s="217"/>
      <c r="D12" s="12">
        <v>215</v>
      </c>
      <c r="E12" s="12">
        <v>214</v>
      </c>
      <c r="F12" s="12">
        <v>200</v>
      </c>
      <c r="G12" s="12">
        <v>176</v>
      </c>
      <c r="H12" s="12">
        <v>145</v>
      </c>
      <c r="I12" s="12">
        <v>131</v>
      </c>
      <c r="J12" s="150">
        <v>131</v>
      </c>
      <c r="K12" s="150">
        <v>108</v>
      </c>
      <c r="L12" s="5"/>
      <c r="P12" s="6"/>
      <c r="Q12" s="5"/>
    </row>
    <row r="13" spans="1:17" ht="23.25" customHeight="1">
      <c r="A13" s="202"/>
      <c r="B13" s="217" t="s">
        <v>409</v>
      </c>
      <c r="C13" s="217"/>
      <c r="D13" s="12">
        <v>100</v>
      </c>
      <c r="E13" s="12">
        <v>109</v>
      </c>
      <c r="F13" s="12">
        <v>129</v>
      </c>
      <c r="G13" s="12">
        <v>122</v>
      </c>
      <c r="H13" s="12">
        <v>118</v>
      </c>
      <c r="I13" s="12">
        <v>124</v>
      </c>
      <c r="J13" s="150">
        <v>101</v>
      </c>
      <c r="K13" s="150">
        <v>78</v>
      </c>
      <c r="L13" s="5"/>
      <c r="P13" s="6"/>
      <c r="Q13" s="5"/>
    </row>
    <row r="14" spans="1:17" ht="23.25" customHeight="1">
      <c r="A14" s="203"/>
      <c r="B14" s="217" t="s">
        <v>74</v>
      </c>
      <c r="C14" s="217"/>
      <c r="D14" s="12">
        <v>26</v>
      </c>
      <c r="E14" s="12">
        <v>32</v>
      </c>
      <c r="F14" s="12">
        <v>32</v>
      </c>
      <c r="G14" s="12">
        <v>66</v>
      </c>
      <c r="H14" s="12">
        <v>82</v>
      </c>
      <c r="I14" s="12">
        <v>82</v>
      </c>
      <c r="J14" s="150">
        <v>96</v>
      </c>
      <c r="K14" s="150">
        <v>87</v>
      </c>
      <c r="L14" s="5"/>
      <c r="P14" s="6"/>
      <c r="Q14" s="5"/>
    </row>
    <row r="15" spans="4:11" ht="21" customHeight="1">
      <c r="D15" s="44"/>
      <c r="E15" s="44"/>
      <c r="G15" s="45"/>
      <c r="H15" s="45"/>
      <c r="I15" s="24"/>
      <c r="J15" s="24"/>
      <c r="K15" s="46" t="s">
        <v>75</v>
      </c>
    </row>
    <row r="16" ht="21" customHeight="1">
      <c r="A16" s="5"/>
    </row>
    <row r="17" spans="1:12" ht="21" customHeight="1">
      <c r="A17" s="1" t="s">
        <v>76</v>
      </c>
      <c r="J17" s="37"/>
      <c r="K17" s="37"/>
      <c r="L17" s="38" t="s">
        <v>58</v>
      </c>
    </row>
    <row r="18" spans="1:12" ht="23.25" customHeight="1">
      <c r="A18" s="192" t="s">
        <v>2</v>
      </c>
      <c r="B18" s="217" t="s">
        <v>77</v>
      </c>
      <c r="C18" s="240" t="s">
        <v>78</v>
      </c>
      <c r="D18" s="245" t="s">
        <v>79</v>
      </c>
      <c r="E18" s="217"/>
      <c r="F18" s="217"/>
      <c r="G18" s="246"/>
      <c r="H18" s="243" t="s">
        <v>80</v>
      </c>
      <c r="I18" s="216"/>
      <c r="J18" s="216"/>
      <c r="K18" s="244"/>
      <c r="L18" s="237" t="s">
        <v>81</v>
      </c>
    </row>
    <row r="19" spans="1:12" ht="23.25" customHeight="1">
      <c r="A19" s="192"/>
      <c r="B19" s="217"/>
      <c r="C19" s="240"/>
      <c r="D19" s="47" t="s">
        <v>82</v>
      </c>
      <c r="E19" s="218" t="s">
        <v>83</v>
      </c>
      <c r="F19" s="48" t="s">
        <v>84</v>
      </c>
      <c r="G19" s="230" t="s">
        <v>85</v>
      </c>
      <c r="H19" s="241" t="s">
        <v>86</v>
      </c>
      <c r="I19" s="218" t="s">
        <v>87</v>
      </c>
      <c r="J19" s="204" t="s">
        <v>88</v>
      </c>
      <c r="K19" s="232" t="s">
        <v>85</v>
      </c>
      <c r="L19" s="238"/>
    </row>
    <row r="20" spans="1:12" ht="23.25" customHeight="1">
      <c r="A20" s="192"/>
      <c r="B20" s="217"/>
      <c r="C20" s="240"/>
      <c r="D20" s="49" t="s">
        <v>89</v>
      </c>
      <c r="E20" s="219"/>
      <c r="F20" s="50" t="s">
        <v>90</v>
      </c>
      <c r="G20" s="231"/>
      <c r="H20" s="242"/>
      <c r="I20" s="219"/>
      <c r="J20" s="205"/>
      <c r="K20" s="233"/>
      <c r="L20" s="239"/>
    </row>
    <row r="21" spans="1:12" ht="23.25" customHeight="1">
      <c r="A21" s="235" t="s">
        <v>91</v>
      </c>
      <c r="B21" s="39" t="s">
        <v>60</v>
      </c>
      <c r="C21" s="51">
        <v>393</v>
      </c>
      <c r="D21" s="52">
        <v>230</v>
      </c>
      <c r="E21" s="53">
        <v>2</v>
      </c>
      <c r="F21" s="53">
        <v>142</v>
      </c>
      <c r="G21" s="54">
        <v>374</v>
      </c>
      <c r="H21" s="55">
        <v>5</v>
      </c>
      <c r="I21" s="55">
        <v>0</v>
      </c>
      <c r="J21" s="55">
        <v>14</v>
      </c>
      <c r="K21" s="56">
        <v>19</v>
      </c>
      <c r="L21" s="57" t="s">
        <v>410</v>
      </c>
    </row>
    <row r="22" spans="1:12" ht="23.25" customHeight="1">
      <c r="A22" s="235"/>
      <c r="B22" s="39" t="s">
        <v>61</v>
      </c>
      <c r="C22" s="51">
        <v>251</v>
      </c>
      <c r="D22" s="52">
        <v>158</v>
      </c>
      <c r="E22" s="53">
        <v>1</v>
      </c>
      <c r="F22" s="53">
        <v>62</v>
      </c>
      <c r="G22" s="54">
        <v>221</v>
      </c>
      <c r="H22" s="55">
        <v>9</v>
      </c>
      <c r="I22" s="55">
        <v>0</v>
      </c>
      <c r="J22" s="58">
        <v>21</v>
      </c>
      <c r="K22" s="56">
        <v>30</v>
      </c>
      <c r="L22" s="57" t="s">
        <v>410</v>
      </c>
    </row>
    <row r="23" spans="1:12" ht="23.25" customHeight="1">
      <c r="A23" s="235"/>
      <c r="B23" s="39" t="s">
        <v>62</v>
      </c>
      <c r="C23" s="51">
        <v>181</v>
      </c>
      <c r="D23" s="52">
        <v>125</v>
      </c>
      <c r="E23" s="59">
        <v>1</v>
      </c>
      <c r="F23" s="53">
        <v>42</v>
      </c>
      <c r="G23" s="54">
        <v>168</v>
      </c>
      <c r="H23" s="58">
        <v>1</v>
      </c>
      <c r="I23" s="58">
        <v>0</v>
      </c>
      <c r="J23" s="58">
        <v>12</v>
      </c>
      <c r="K23" s="56">
        <v>13</v>
      </c>
      <c r="L23" s="57" t="s">
        <v>410</v>
      </c>
    </row>
    <row r="24" spans="1:12" ht="23.25" customHeight="1">
      <c r="A24" s="235"/>
      <c r="B24" s="39" t="s">
        <v>63</v>
      </c>
      <c r="C24" s="51">
        <v>199</v>
      </c>
      <c r="D24" s="52">
        <v>148</v>
      </c>
      <c r="E24" s="59">
        <v>0</v>
      </c>
      <c r="F24" s="53">
        <v>35</v>
      </c>
      <c r="G24" s="54">
        <v>183</v>
      </c>
      <c r="H24" s="60">
        <v>5</v>
      </c>
      <c r="I24" s="60">
        <v>0</v>
      </c>
      <c r="J24" s="55">
        <v>11</v>
      </c>
      <c r="K24" s="56">
        <v>16</v>
      </c>
      <c r="L24" s="57" t="s">
        <v>410</v>
      </c>
    </row>
    <row r="25" spans="1:12" ht="23.25" customHeight="1">
      <c r="A25" s="235"/>
      <c r="B25" s="40" t="s">
        <v>64</v>
      </c>
      <c r="C25" s="54">
        <v>145</v>
      </c>
      <c r="D25" s="152" t="s">
        <v>410</v>
      </c>
      <c r="E25" s="55" t="s">
        <v>410</v>
      </c>
      <c r="F25" s="55" t="s">
        <v>410</v>
      </c>
      <c r="G25" s="54">
        <v>0</v>
      </c>
      <c r="H25" s="58" t="s">
        <v>410</v>
      </c>
      <c r="I25" s="58" t="s">
        <v>410</v>
      </c>
      <c r="J25" s="58" t="s">
        <v>410</v>
      </c>
      <c r="K25" s="64">
        <v>0</v>
      </c>
      <c r="L25" s="58">
        <v>112</v>
      </c>
    </row>
    <row r="26" spans="1:12" ht="23.25" customHeight="1">
      <c r="A26" s="235"/>
      <c r="B26" s="40" t="s">
        <v>65</v>
      </c>
      <c r="C26" s="54">
        <v>176</v>
      </c>
      <c r="D26" s="58" t="s">
        <v>410</v>
      </c>
      <c r="E26" s="55" t="s">
        <v>410</v>
      </c>
      <c r="F26" s="55" t="s">
        <v>410</v>
      </c>
      <c r="G26" s="54">
        <v>0</v>
      </c>
      <c r="H26" s="58" t="s">
        <v>410</v>
      </c>
      <c r="I26" s="55" t="s">
        <v>410</v>
      </c>
      <c r="J26" s="55" t="s">
        <v>410</v>
      </c>
      <c r="K26" s="64">
        <v>0</v>
      </c>
      <c r="L26" s="58">
        <v>131</v>
      </c>
    </row>
    <row r="27" spans="1:12" ht="23.25" customHeight="1" thickBot="1">
      <c r="A27" s="236"/>
      <c r="B27" s="61" t="s">
        <v>404</v>
      </c>
      <c r="C27" s="153">
        <v>119</v>
      </c>
      <c r="D27" s="154" t="s">
        <v>27</v>
      </c>
      <c r="E27" s="155" t="s">
        <v>27</v>
      </c>
      <c r="F27" s="155" t="s">
        <v>27</v>
      </c>
      <c r="G27" s="156">
        <v>0</v>
      </c>
      <c r="H27" s="157" t="s">
        <v>27</v>
      </c>
      <c r="I27" s="157" t="s">
        <v>27</v>
      </c>
      <c r="J27" s="157" t="s">
        <v>27</v>
      </c>
      <c r="K27" s="158">
        <v>0</v>
      </c>
      <c r="L27" s="62">
        <v>0</v>
      </c>
    </row>
    <row r="28" spans="1:12" ht="23.25" customHeight="1" thickTop="1">
      <c r="A28" s="234" t="s">
        <v>92</v>
      </c>
      <c r="B28" s="159" t="s">
        <v>60</v>
      </c>
      <c r="C28" s="160">
        <v>1727</v>
      </c>
      <c r="D28" s="63">
        <v>1194</v>
      </c>
      <c r="E28" s="60">
        <v>4</v>
      </c>
      <c r="F28" s="60">
        <v>361</v>
      </c>
      <c r="G28" s="161">
        <v>1559</v>
      </c>
      <c r="H28" s="162">
        <v>5</v>
      </c>
      <c r="I28" s="163">
        <v>1</v>
      </c>
      <c r="J28" s="60">
        <v>162</v>
      </c>
      <c r="K28" s="160">
        <v>168</v>
      </c>
      <c r="L28" s="63" t="s">
        <v>411</v>
      </c>
    </row>
    <row r="29" spans="1:12" ht="23.25" customHeight="1">
      <c r="A29" s="235"/>
      <c r="B29" s="39" t="s">
        <v>61</v>
      </c>
      <c r="C29" s="56">
        <v>1748</v>
      </c>
      <c r="D29" s="57">
        <v>1331</v>
      </c>
      <c r="E29" s="55">
        <v>6</v>
      </c>
      <c r="F29" s="55">
        <v>252</v>
      </c>
      <c r="G29" s="64">
        <v>1589</v>
      </c>
      <c r="H29" s="57">
        <v>12</v>
      </c>
      <c r="I29" s="55">
        <v>0</v>
      </c>
      <c r="J29" s="55">
        <v>147</v>
      </c>
      <c r="K29" s="56">
        <v>159</v>
      </c>
      <c r="L29" s="57" t="s">
        <v>411</v>
      </c>
    </row>
    <row r="30" spans="1:12" ht="23.25" customHeight="1">
      <c r="A30" s="235"/>
      <c r="B30" s="39" t="s">
        <v>62</v>
      </c>
      <c r="C30" s="56">
        <v>1267</v>
      </c>
      <c r="D30" s="57">
        <v>1053</v>
      </c>
      <c r="E30" s="60">
        <v>5</v>
      </c>
      <c r="F30" s="55">
        <v>121</v>
      </c>
      <c r="G30" s="64">
        <v>1179</v>
      </c>
      <c r="H30" s="60">
        <v>0</v>
      </c>
      <c r="I30" s="60">
        <v>0</v>
      </c>
      <c r="J30" s="55">
        <v>88</v>
      </c>
      <c r="K30" s="56">
        <v>88</v>
      </c>
      <c r="L30" s="57" t="s">
        <v>411</v>
      </c>
    </row>
    <row r="31" spans="1:12" ht="23.25" customHeight="1">
      <c r="A31" s="235"/>
      <c r="B31" s="39" t="s">
        <v>63</v>
      </c>
      <c r="C31" s="56">
        <v>1015</v>
      </c>
      <c r="D31" s="57">
        <v>839</v>
      </c>
      <c r="E31" s="56">
        <v>1</v>
      </c>
      <c r="F31" s="55">
        <v>60</v>
      </c>
      <c r="G31" s="64">
        <v>900</v>
      </c>
      <c r="H31" s="60">
        <v>5</v>
      </c>
      <c r="I31" s="60">
        <v>0</v>
      </c>
      <c r="J31" s="55">
        <v>110</v>
      </c>
      <c r="K31" s="56">
        <v>115</v>
      </c>
      <c r="L31" s="57" t="s">
        <v>411</v>
      </c>
    </row>
    <row r="32" spans="1:12" ht="23.25" customHeight="1">
      <c r="A32" s="235"/>
      <c r="B32" s="40" t="s">
        <v>64</v>
      </c>
      <c r="C32" s="56">
        <v>935</v>
      </c>
      <c r="D32" s="57">
        <v>452</v>
      </c>
      <c r="E32" s="228">
        <v>72</v>
      </c>
      <c r="F32" s="227"/>
      <c r="G32" s="64">
        <v>524</v>
      </c>
      <c r="H32" s="225">
        <v>77</v>
      </c>
      <c r="I32" s="226"/>
      <c r="J32" s="227"/>
      <c r="K32" s="56">
        <v>77</v>
      </c>
      <c r="L32" s="52">
        <v>146</v>
      </c>
    </row>
    <row r="33" spans="1:12" ht="23.25" customHeight="1">
      <c r="A33" s="235"/>
      <c r="B33" s="40" t="s">
        <v>65</v>
      </c>
      <c r="C33" s="56">
        <v>710</v>
      </c>
      <c r="D33" s="57">
        <v>336</v>
      </c>
      <c r="E33" s="228">
        <v>38</v>
      </c>
      <c r="F33" s="229"/>
      <c r="G33" s="54">
        <v>374</v>
      </c>
      <c r="H33" s="225">
        <v>59</v>
      </c>
      <c r="I33" s="226"/>
      <c r="J33" s="227"/>
      <c r="K33" s="56">
        <v>59</v>
      </c>
      <c r="L33" s="52">
        <v>130</v>
      </c>
    </row>
    <row r="34" spans="1:12" ht="23.25" customHeight="1">
      <c r="A34" s="235"/>
      <c r="B34" s="40" t="s">
        <v>404</v>
      </c>
      <c r="C34" s="56">
        <v>615</v>
      </c>
      <c r="D34" s="57" t="s">
        <v>27</v>
      </c>
      <c r="E34" s="55" t="s">
        <v>27</v>
      </c>
      <c r="F34" s="58" t="s">
        <v>27</v>
      </c>
      <c r="G34" s="54">
        <v>0</v>
      </c>
      <c r="H34" s="144" t="s">
        <v>27</v>
      </c>
      <c r="I34" s="164" t="s">
        <v>412</v>
      </c>
      <c r="J34" s="145" t="s">
        <v>412</v>
      </c>
      <c r="K34" s="56">
        <v>0</v>
      </c>
      <c r="L34" s="52">
        <v>0</v>
      </c>
    </row>
    <row r="35" spans="9:12" ht="21" customHeight="1">
      <c r="I35" s="45"/>
      <c r="J35" s="45"/>
      <c r="L35" s="24" t="s">
        <v>94</v>
      </c>
    </row>
    <row r="36" spans="1:12" ht="12" customHeight="1">
      <c r="A36" s="224" t="s">
        <v>93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</sheetData>
  <sheetProtection/>
  <mergeCells count="33">
    <mergeCell ref="B11:C11"/>
    <mergeCell ref="B12:C12"/>
    <mergeCell ref="H18:K18"/>
    <mergeCell ref="B14:C14"/>
    <mergeCell ref="D18:G18"/>
    <mergeCell ref="A9:A14"/>
    <mergeCell ref="B13:C13"/>
    <mergeCell ref="A28:A34"/>
    <mergeCell ref="A21:A27"/>
    <mergeCell ref="L18:L20"/>
    <mergeCell ref="C18:C20"/>
    <mergeCell ref="H19:H20"/>
    <mergeCell ref="B18:B20"/>
    <mergeCell ref="A36:L36"/>
    <mergeCell ref="H33:J33"/>
    <mergeCell ref="J19:J20"/>
    <mergeCell ref="I19:I20"/>
    <mergeCell ref="E32:F32"/>
    <mergeCell ref="H32:J32"/>
    <mergeCell ref="E33:F33"/>
    <mergeCell ref="G19:G20"/>
    <mergeCell ref="K19:K20"/>
    <mergeCell ref="A18:A20"/>
    <mergeCell ref="A3:C3"/>
    <mergeCell ref="B9:C9"/>
    <mergeCell ref="B10:C10"/>
    <mergeCell ref="E19:E20"/>
    <mergeCell ref="A4:C4"/>
    <mergeCell ref="B5:C5"/>
    <mergeCell ref="B6:C6"/>
    <mergeCell ref="A5:A8"/>
    <mergeCell ref="B8:C8"/>
    <mergeCell ref="B7:C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25">
      <selection activeCell="A28" sqref="A28:IV28"/>
    </sheetView>
  </sheetViews>
  <sheetFormatPr defaultColWidth="8.875" defaultRowHeight="13.5"/>
  <cols>
    <col min="1" max="2" width="3.75390625" style="36" customWidth="1"/>
    <col min="3" max="3" width="11.75390625" style="2" customWidth="1"/>
    <col min="4" max="5" width="10.375" style="2" customWidth="1"/>
    <col min="6" max="10" width="10.375" style="3" customWidth="1"/>
    <col min="11" max="11" width="8.875" style="4" customWidth="1"/>
    <col min="12" max="13" width="8.875" style="3" customWidth="1"/>
    <col min="14" max="17" width="8.875" style="5" customWidth="1"/>
    <col min="18" max="18" width="8.875" style="6" customWidth="1"/>
    <col min="19" max="16384" width="8.875" style="5" customWidth="1"/>
  </cols>
  <sheetData>
    <row r="1" spans="1:10" ht="21" customHeight="1">
      <c r="A1" s="66" t="s">
        <v>95</v>
      </c>
      <c r="B1" s="66"/>
      <c r="J1" s="7" t="s">
        <v>96</v>
      </c>
    </row>
    <row r="2" spans="1:18" ht="28.5" customHeight="1">
      <c r="A2" s="193" t="s">
        <v>2</v>
      </c>
      <c r="B2" s="210"/>
      <c r="C2" s="194"/>
      <c r="D2" s="39" t="s">
        <v>60</v>
      </c>
      <c r="E2" s="39" t="s">
        <v>61</v>
      </c>
      <c r="F2" s="39" t="s">
        <v>62</v>
      </c>
      <c r="G2" s="39" t="s">
        <v>63</v>
      </c>
      <c r="H2" s="40" t="s">
        <v>64</v>
      </c>
      <c r="I2" s="40" t="s">
        <v>65</v>
      </c>
      <c r="J2" s="40" t="s">
        <v>404</v>
      </c>
      <c r="K2" s="3"/>
      <c r="M2" s="5"/>
      <c r="Q2" s="6"/>
      <c r="R2" s="5"/>
    </row>
    <row r="3" spans="1:18" ht="29.25" customHeight="1">
      <c r="A3" s="261" t="s">
        <v>97</v>
      </c>
      <c r="B3" s="262"/>
      <c r="C3" s="18" t="s">
        <v>98</v>
      </c>
      <c r="D3" s="41">
        <v>11101</v>
      </c>
      <c r="E3" s="41">
        <v>10408</v>
      </c>
      <c r="F3" s="41">
        <v>9038</v>
      </c>
      <c r="G3" s="41">
        <v>7383</v>
      </c>
      <c r="H3" s="41">
        <v>6641</v>
      </c>
      <c r="I3" s="41">
        <v>4766</v>
      </c>
      <c r="J3" s="41">
        <v>3737</v>
      </c>
      <c r="K3" s="3"/>
      <c r="M3" s="5"/>
      <c r="Q3" s="6"/>
      <c r="R3" s="5"/>
    </row>
    <row r="4" spans="1:18" ht="29.25" customHeight="1">
      <c r="A4" s="263"/>
      <c r="B4" s="264"/>
      <c r="C4" s="67" t="s">
        <v>99</v>
      </c>
      <c r="D4" s="68">
        <v>5328</v>
      </c>
      <c r="E4" s="68">
        <v>5033</v>
      </c>
      <c r="F4" s="68">
        <v>4369</v>
      </c>
      <c r="G4" s="68">
        <v>3580</v>
      </c>
      <c r="H4" s="68">
        <v>3243</v>
      </c>
      <c r="I4" s="68">
        <v>2351</v>
      </c>
      <c r="J4" s="68">
        <v>1836</v>
      </c>
      <c r="K4" s="3"/>
      <c r="M4" s="5"/>
      <c r="Q4" s="6"/>
      <c r="R4" s="5"/>
    </row>
    <row r="5" spans="1:18" ht="29.25" customHeight="1">
      <c r="A5" s="265"/>
      <c r="B5" s="266"/>
      <c r="C5" s="21" t="s">
        <v>100</v>
      </c>
      <c r="D5" s="43">
        <v>5773</v>
      </c>
      <c r="E5" s="43">
        <v>5375</v>
      </c>
      <c r="F5" s="43">
        <v>4669</v>
      </c>
      <c r="G5" s="43">
        <v>3803</v>
      </c>
      <c r="H5" s="43">
        <v>3398</v>
      </c>
      <c r="I5" s="43">
        <v>2415</v>
      </c>
      <c r="J5" s="43">
        <v>1901</v>
      </c>
      <c r="K5" s="3"/>
      <c r="M5" s="5"/>
      <c r="Q5" s="6"/>
      <c r="R5" s="5"/>
    </row>
    <row r="6" spans="1:18" ht="29.25" customHeight="1">
      <c r="A6" s="261" t="s">
        <v>101</v>
      </c>
      <c r="B6" s="262"/>
      <c r="C6" s="18" t="s">
        <v>98</v>
      </c>
      <c r="D6" s="41">
        <v>3119</v>
      </c>
      <c r="E6" s="41">
        <v>2862</v>
      </c>
      <c r="F6" s="41">
        <v>2562</v>
      </c>
      <c r="G6" s="41">
        <v>2148</v>
      </c>
      <c r="H6" s="41">
        <v>1979</v>
      </c>
      <c r="I6" s="41">
        <v>1836</v>
      </c>
      <c r="J6" s="41">
        <v>1469</v>
      </c>
      <c r="K6" s="3"/>
      <c r="M6" s="5"/>
      <c r="Q6" s="6"/>
      <c r="R6" s="5"/>
    </row>
    <row r="7" spans="1:18" ht="29.25" customHeight="1">
      <c r="A7" s="263"/>
      <c r="B7" s="264"/>
      <c r="C7" s="67" t="s">
        <v>99</v>
      </c>
      <c r="D7" s="68">
        <v>1231</v>
      </c>
      <c r="E7" s="68">
        <v>1161</v>
      </c>
      <c r="F7" s="68">
        <v>1067</v>
      </c>
      <c r="G7" s="68">
        <v>963</v>
      </c>
      <c r="H7" s="68">
        <v>897</v>
      </c>
      <c r="I7" s="68">
        <v>885</v>
      </c>
      <c r="J7" s="68">
        <v>715</v>
      </c>
      <c r="K7" s="3"/>
      <c r="M7" s="5"/>
      <c r="Q7" s="6"/>
      <c r="R7" s="5"/>
    </row>
    <row r="8" spans="1:18" ht="29.25" customHeight="1">
      <c r="A8" s="265"/>
      <c r="B8" s="266"/>
      <c r="C8" s="21" t="s">
        <v>100</v>
      </c>
      <c r="D8" s="43">
        <v>1888</v>
      </c>
      <c r="E8" s="43">
        <v>1701</v>
      </c>
      <c r="F8" s="43">
        <v>1495</v>
      </c>
      <c r="G8" s="43">
        <v>1185</v>
      </c>
      <c r="H8" s="43">
        <v>1082</v>
      </c>
      <c r="I8" s="43">
        <v>951</v>
      </c>
      <c r="J8" s="43">
        <v>754</v>
      </c>
      <c r="K8" s="3"/>
      <c r="M8" s="5"/>
      <c r="Q8" s="6"/>
      <c r="R8" s="5"/>
    </row>
    <row r="9" spans="5:18" ht="21" customHeight="1">
      <c r="E9" s="3"/>
      <c r="H9" s="16"/>
      <c r="I9" s="16"/>
      <c r="J9" s="69" t="s">
        <v>94</v>
      </c>
      <c r="K9" s="3"/>
      <c r="M9" s="5"/>
      <c r="Q9" s="6"/>
      <c r="R9" s="5"/>
    </row>
    <row r="10" spans="1:18" ht="21" customHeight="1">
      <c r="A10" s="5"/>
      <c r="B10" s="5"/>
      <c r="E10" s="3"/>
      <c r="J10" s="4"/>
      <c r="K10" s="3"/>
      <c r="M10" s="5"/>
      <c r="Q10" s="6"/>
      <c r="R10" s="5"/>
    </row>
    <row r="11" spans="1:18" ht="21" customHeight="1">
      <c r="A11" s="66" t="s">
        <v>102</v>
      </c>
      <c r="B11" s="66"/>
      <c r="E11" s="3"/>
      <c r="J11" s="7" t="s">
        <v>103</v>
      </c>
      <c r="K11" s="3"/>
      <c r="M11" s="5"/>
      <c r="Q11" s="6"/>
      <c r="R11" s="5"/>
    </row>
    <row r="12" spans="1:18" ht="30" customHeight="1">
      <c r="A12" s="193" t="s">
        <v>2</v>
      </c>
      <c r="B12" s="210"/>
      <c r="C12" s="194"/>
      <c r="D12" s="39" t="s">
        <v>60</v>
      </c>
      <c r="E12" s="39" t="s">
        <v>61</v>
      </c>
      <c r="F12" s="39" t="s">
        <v>62</v>
      </c>
      <c r="G12" s="39" t="s">
        <v>63</v>
      </c>
      <c r="H12" s="40" t="s">
        <v>64</v>
      </c>
      <c r="I12" s="40" t="s">
        <v>65</v>
      </c>
      <c r="J12" s="40" t="s">
        <v>404</v>
      </c>
      <c r="K12" s="3"/>
      <c r="M12" s="5"/>
      <c r="Q12" s="6"/>
      <c r="R12" s="5"/>
    </row>
    <row r="13" spans="1:18" ht="30" customHeight="1">
      <c r="A13" s="193" t="s">
        <v>104</v>
      </c>
      <c r="B13" s="210"/>
      <c r="C13" s="194"/>
      <c r="D13" s="70">
        <v>205852</v>
      </c>
      <c r="E13" s="70">
        <v>203862</v>
      </c>
      <c r="F13" s="70">
        <v>192001</v>
      </c>
      <c r="G13" s="70">
        <v>179659</v>
      </c>
      <c r="H13" s="70">
        <v>174700</v>
      </c>
      <c r="I13" s="70">
        <v>166696</v>
      </c>
      <c r="J13" s="70">
        <v>145500</v>
      </c>
      <c r="K13" s="3"/>
      <c r="M13" s="5"/>
      <c r="Q13" s="6"/>
      <c r="R13" s="5"/>
    </row>
    <row r="14" spans="1:18" ht="30" customHeight="1">
      <c r="A14" s="247" t="s">
        <v>105</v>
      </c>
      <c r="B14" s="254" t="s">
        <v>106</v>
      </c>
      <c r="C14" s="255"/>
      <c r="D14" s="71">
        <v>178616</v>
      </c>
      <c r="E14" s="71">
        <v>177994</v>
      </c>
      <c r="F14" s="71">
        <v>173290</v>
      </c>
      <c r="G14" s="71">
        <v>161634</v>
      </c>
      <c r="H14" s="71">
        <v>155400</v>
      </c>
      <c r="I14" s="71">
        <v>155749</v>
      </c>
      <c r="J14" s="71">
        <v>136400</v>
      </c>
      <c r="K14" s="3"/>
      <c r="M14" s="5"/>
      <c r="Q14" s="6"/>
      <c r="R14" s="5"/>
    </row>
    <row r="15" spans="1:19" ht="30" customHeight="1">
      <c r="A15" s="248"/>
      <c r="B15" s="267" t="s">
        <v>107</v>
      </c>
      <c r="C15" s="268"/>
      <c r="D15" s="72">
        <v>147434</v>
      </c>
      <c r="E15" s="72">
        <v>138459</v>
      </c>
      <c r="F15" s="72">
        <v>133333</v>
      </c>
      <c r="G15" s="72">
        <v>141665</v>
      </c>
      <c r="H15" s="72">
        <v>112800</v>
      </c>
      <c r="I15" s="72">
        <v>109751</v>
      </c>
      <c r="J15" s="72">
        <v>98200</v>
      </c>
      <c r="K15" s="3"/>
      <c r="N15" s="3"/>
      <c r="O15" s="3"/>
      <c r="P15" s="3"/>
      <c r="Q15" s="3"/>
      <c r="R15" s="3"/>
      <c r="S15" s="3"/>
    </row>
    <row r="16" spans="1:18" ht="30" customHeight="1">
      <c r="A16" s="248"/>
      <c r="B16" s="73"/>
      <c r="C16" s="74" t="s">
        <v>108</v>
      </c>
      <c r="D16" s="75">
        <v>7467</v>
      </c>
      <c r="E16" s="75">
        <v>9339</v>
      </c>
      <c r="F16" s="75">
        <v>17279</v>
      </c>
      <c r="G16" s="75">
        <v>7112</v>
      </c>
      <c r="H16" s="75">
        <v>6100</v>
      </c>
      <c r="I16" s="75">
        <v>4283</v>
      </c>
      <c r="J16" s="75">
        <v>5600</v>
      </c>
      <c r="K16" s="3"/>
      <c r="M16" s="5"/>
      <c r="Q16" s="6"/>
      <c r="R16" s="5"/>
    </row>
    <row r="17" spans="1:18" ht="30" customHeight="1">
      <c r="A17" s="248"/>
      <c r="B17" s="259" t="s">
        <v>109</v>
      </c>
      <c r="C17" s="260"/>
      <c r="D17" s="75">
        <v>19542</v>
      </c>
      <c r="E17" s="75">
        <v>26595</v>
      </c>
      <c r="F17" s="75">
        <v>24505</v>
      </c>
      <c r="G17" s="75">
        <v>10830</v>
      </c>
      <c r="H17" s="75">
        <v>16300</v>
      </c>
      <c r="I17" s="75">
        <v>29571</v>
      </c>
      <c r="J17" s="75">
        <v>21400</v>
      </c>
      <c r="K17" s="3"/>
      <c r="M17" s="5"/>
      <c r="Q17" s="6"/>
      <c r="R17" s="5"/>
    </row>
    <row r="18" spans="1:18" ht="30" customHeight="1">
      <c r="A18" s="249"/>
      <c r="B18" s="252" t="s">
        <v>110</v>
      </c>
      <c r="C18" s="253"/>
      <c r="D18" s="72">
        <v>11640</v>
      </c>
      <c r="E18" s="72">
        <v>12940</v>
      </c>
      <c r="F18" s="72">
        <v>15452</v>
      </c>
      <c r="G18" s="72">
        <v>9139</v>
      </c>
      <c r="H18" s="72">
        <v>26300</v>
      </c>
      <c r="I18" s="72">
        <v>16427</v>
      </c>
      <c r="J18" s="72">
        <v>16800</v>
      </c>
      <c r="K18" s="3"/>
      <c r="M18" s="5"/>
      <c r="Q18" s="6"/>
      <c r="R18" s="5"/>
    </row>
    <row r="19" spans="1:18" ht="30" customHeight="1">
      <c r="A19" s="201" t="s">
        <v>111</v>
      </c>
      <c r="B19" s="254" t="s">
        <v>106</v>
      </c>
      <c r="C19" s="255"/>
      <c r="D19" s="71">
        <v>12656</v>
      </c>
      <c r="E19" s="71">
        <v>11494</v>
      </c>
      <c r="F19" s="71">
        <v>9295</v>
      </c>
      <c r="G19" s="71">
        <v>8136</v>
      </c>
      <c r="H19" s="71">
        <v>6400</v>
      </c>
      <c r="I19" s="71">
        <v>5593</v>
      </c>
      <c r="J19" s="71">
        <v>4400</v>
      </c>
      <c r="K19" s="3"/>
      <c r="M19" s="5"/>
      <c r="Q19" s="6"/>
      <c r="R19" s="5"/>
    </row>
    <row r="20" spans="1:18" ht="30" customHeight="1">
      <c r="A20" s="202"/>
      <c r="B20" s="250" t="s">
        <v>112</v>
      </c>
      <c r="C20" s="251"/>
      <c r="D20" s="75">
        <v>9996</v>
      </c>
      <c r="E20" s="75">
        <v>10269</v>
      </c>
      <c r="F20" s="75">
        <v>8628</v>
      </c>
      <c r="G20" s="75">
        <v>7676</v>
      </c>
      <c r="H20" s="75">
        <v>6000</v>
      </c>
      <c r="I20" s="256">
        <v>5593</v>
      </c>
      <c r="J20" s="256">
        <v>4400</v>
      </c>
      <c r="K20" s="3"/>
      <c r="M20" s="5"/>
      <c r="Q20" s="6"/>
      <c r="R20" s="5"/>
    </row>
    <row r="21" spans="1:18" ht="30" customHeight="1">
      <c r="A21" s="202"/>
      <c r="B21" s="250" t="s">
        <v>113</v>
      </c>
      <c r="C21" s="251"/>
      <c r="D21" s="75">
        <v>122</v>
      </c>
      <c r="E21" s="75">
        <v>4</v>
      </c>
      <c r="F21" s="75">
        <v>100</v>
      </c>
      <c r="G21" s="75">
        <v>3</v>
      </c>
      <c r="H21" s="75">
        <v>0</v>
      </c>
      <c r="I21" s="257"/>
      <c r="J21" s="257"/>
      <c r="K21" s="3"/>
      <c r="M21" s="5"/>
      <c r="Q21" s="6"/>
      <c r="R21" s="5"/>
    </row>
    <row r="22" spans="1:18" ht="30" customHeight="1">
      <c r="A22" s="202"/>
      <c r="B22" s="250" t="s">
        <v>114</v>
      </c>
      <c r="C22" s="251"/>
      <c r="D22" s="75">
        <v>546</v>
      </c>
      <c r="E22" s="75">
        <v>181</v>
      </c>
      <c r="F22" s="75">
        <v>40</v>
      </c>
      <c r="G22" s="75">
        <v>10</v>
      </c>
      <c r="H22" s="75">
        <v>0</v>
      </c>
      <c r="I22" s="257"/>
      <c r="J22" s="257"/>
      <c r="K22" s="3"/>
      <c r="M22" s="5"/>
      <c r="Q22" s="6"/>
      <c r="R22" s="5"/>
    </row>
    <row r="23" spans="1:18" ht="30" customHeight="1">
      <c r="A23" s="203"/>
      <c r="B23" s="252" t="s">
        <v>88</v>
      </c>
      <c r="C23" s="253"/>
      <c r="D23" s="76">
        <v>1992</v>
      </c>
      <c r="E23" s="76">
        <v>1040</v>
      </c>
      <c r="F23" s="76">
        <v>527</v>
      </c>
      <c r="G23" s="76">
        <v>447</v>
      </c>
      <c r="H23" s="76">
        <v>400</v>
      </c>
      <c r="I23" s="258"/>
      <c r="J23" s="258"/>
      <c r="K23" s="3"/>
      <c r="M23" s="5"/>
      <c r="Q23" s="6"/>
      <c r="R23" s="5"/>
    </row>
    <row r="24" spans="1:18" ht="30" customHeight="1">
      <c r="A24" s="247" t="s">
        <v>115</v>
      </c>
      <c r="B24" s="254" t="s">
        <v>106</v>
      </c>
      <c r="C24" s="255"/>
      <c r="D24" s="71">
        <v>14580</v>
      </c>
      <c r="E24" s="71">
        <v>14374</v>
      </c>
      <c r="F24" s="71">
        <v>9416</v>
      </c>
      <c r="G24" s="71">
        <v>9889</v>
      </c>
      <c r="H24" s="71">
        <v>12900</v>
      </c>
      <c r="I24" s="71">
        <v>5354</v>
      </c>
      <c r="J24" s="71">
        <v>4700</v>
      </c>
      <c r="K24" s="3"/>
      <c r="M24" s="5"/>
      <c r="Q24" s="6"/>
      <c r="R24" s="5"/>
    </row>
    <row r="25" spans="1:18" ht="30" customHeight="1">
      <c r="A25" s="248"/>
      <c r="B25" s="250" t="s">
        <v>116</v>
      </c>
      <c r="C25" s="251"/>
      <c r="D25" s="77">
        <v>8064</v>
      </c>
      <c r="E25" s="77">
        <v>8102</v>
      </c>
      <c r="F25" s="77">
        <v>6953</v>
      </c>
      <c r="G25" s="77">
        <v>5945</v>
      </c>
      <c r="H25" s="77">
        <v>9800</v>
      </c>
      <c r="I25" s="77">
        <v>3498</v>
      </c>
      <c r="J25" s="77">
        <v>2800</v>
      </c>
      <c r="K25" s="3"/>
      <c r="M25" s="5"/>
      <c r="Q25" s="6"/>
      <c r="R25" s="5"/>
    </row>
    <row r="26" spans="1:18" ht="30" customHeight="1">
      <c r="A26" s="248"/>
      <c r="B26" s="250" t="s">
        <v>117</v>
      </c>
      <c r="C26" s="251"/>
      <c r="D26" s="75">
        <v>2215</v>
      </c>
      <c r="E26" s="75">
        <v>3469</v>
      </c>
      <c r="F26" s="75">
        <v>862</v>
      </c>
      <c r="G26" s="75">
        <v>1725</v>
      </c>
      <c r="H26" s="75">
        <v>1000</v>
      </c>
      <c r="I26" s="75">
        <v>342</v>
      </c>
      <c r="J26" s="75" t="s">
        <v>413</v>
      </c>
      <c r="K26" s="3"/>
      <c r="M26" s="5"/>
      <c r="Q26" s="6"/>
      <c r="R26" s="5"/>
    </row>
    <row r="27" spans="1:18" ht="30" customHeight="1">
      <c r="A27" s="249"/>
      <c r="B27" s="252" t="s">
        <v>110</v>
      </c>
      <c r="C27" s="253"/>
      <c r="D27" s="76">
        <v>4301</v>
      </c>
      <c r="E27" s="76">
        <v>2803</v>
      </c>
      <c r="F27" s="76">
        <v>1601</v>
      </c>
      <c r="G27" s="76">
        <v>2219</v>
      </c>
      <c r="H27" s="76">
        <v>2100</v>
      </c>
      <c r="I27" s="76">
        <v>1514</v>
      </c>
      <c r="J27" s="76">
        <v>1900</v>
      </c>
      <c r="K27" s="3"/>
      <c r="M27" s="5"/>
      <c r="Q27" s="6"/>
      <c r="R27" s="5"/>
    </row>
    <row r="28" spans="8:10" ht="21" customHeight="1">
      <c r="H28" s="16"/>
      <c r="I28" s="16"/>
      <c r="J28" s="69" t="s">
        <v>94</v>
      </c>
    </row>
  </sheetData>
  <sheetProtection/>
  <mergeCells count="23">
    <mergeCell ref="J20:J23"/>
    <mergeCell ref="A2:C2"/>
    <mergeCell ref="A12:C12"/>
    <mergeCell ref="A13:C13"/>
    <mergeCell ref="A3:B5"/>
    <mergeCell ref="A6:B8"/>
    <mergeCell ref="B15:C15"/>
    <mergeCell ref="A19:A23"/>
    <mergeCell ref="B20:C20"/>
    <mergeCell ref="B19:C19"/>
    <mergeCell ref="I20:I23"/>
    <mergeCell ref="B22:C22"/>
    <mergeCell ref="B23:C23"/>
    <mergeCell ref="B14:C14"/>
    <mergeCell ref="A14:A18"/>
    <mergeCell ref="B17:C17"/>
    <mergeCell ref="B18:C18"/>
    <mergeCell ref="A24:A27"/>
    <mergeCell ref="B25:C25"/>
    <mergeCell ref="B26:C26"/>
    <mergeCell ref="B27:C27"/>
    <mergeCell ref="B24:C24"/>
    <mergeCell ref="B21:C21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明朝,標準"－16－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zoomScalePageLayoutView="0" workbookViewId="0" topLeftCell="A34">
      <selection activeCell="A37" sqref="A37:IV37"/>
    </sheetView>
  </sheetViews>
  <sheetFormatPr defaultColWidth="8.875" defaultRowHeight="13.5"/>
  <cols>
    <col min="1" max="1" width="23.75390625" style="66" customWidth="1"/>
    <col min="2" max="3" width="16.25390625" style="78" customWidth="1"/>
    <col min="4" max="5" width="16.25390625" style="79" customWidth="1"/>
    <col min="6" max="16384" width="8.875" style="80" customWidth="1"/>
  </cols>
  <sheetData>
    <row r="1" spans="1:5" ht="21" customHeight="1">
      <c r="A1" s="66" t="s">
        <v>118</v>
      </c>
      <c r="E1" s="7" t="s">
        <v>119</v>
      </c>
    </row>
    <row r="2" spans="1:5" ht="22.5" customHeight="1">
      <c r="A2" s="9" t="s">
        <v>2</v>
      </c>
      <c r="B2" s="10" t="s">
        <v>64</v>
      </c>
      <c r="C2" s="10" t="s">
        <v>429</v>
      </c>
      <c r="D2" s="10" t="s">
        <v>142</v>
      </c>
      <c r="E2" s="10" t="s">
        <v>400</v>
      </c>
    </row>
    <row r="3" spans="1:5" ht="22.5" customHeight="1">
      <c r="A3" s="30" t="s">
        <v>120</v>
      </c>
      <c r="B3" s="81">
        <v>5769</v>
      </c>
      <c r="C3" s="81">
        <v>5564</v>
      </c>
      <c r="D3" s="81">
        <v>5170</v>
      </c>
      <c r="E3" s="81">
        <v>4980</v>
      </c>
    </row>
    <row r="4" spans="1:5" ht="22.5" customHeight="1">
      <c r="A4" s="30" t="s">
        <v>121</v>
      </c>
      <c r="B4" s="81">
        <v>232</v>
      </c>
      <c r="C4" s="81">
        <v>371</v>
      </c>
      <c r="D4" s="81">
        <v>396</v>
      </c>
      <c r="E4" s="81">
        <v>236</v>
      </c>
    </row>
    <row r="5" spans="1:5" ht="22.5" customHeight="1">
      <c r="A5" s="30" t="s">
        <v>122</v>
      </c>
      <c r="B5" s="81">
        <v>168</v>
      </c>
      <c r="C5" s="81">
        <v>46</v>
      </c>
      <c r="D5" s="81">
        <v>69</v>
      </c>
      <c r="E5" s="81">
        <v>71</v>
      </c>
    </row>
    <row r="6" spans="1:5" ht="22.5" customHeight="1">
      <c r="A6" s="30" t="s">
        <v>123</v>
      </c>
      <c r="B6" s="81" t="s">
        <v>466</v>
      </c>
      <c r="C6" s="81">
        <v>36</v>
      </c>
      <c r="D6" s="81">
        <v>179</v>
      </c>
      <c r="E6" s="81" t="s">
        <v>466</v>
      </c>
    </row>
    <row r="7" spans="1:5" ht="22.5" customHeight="1">
      <c r="A7" s="30" t="s">
        <v>124</v>
      </c>
      <c r="B7" s="81">
        <v>2545</v>
      </c>
      <c r="C7" s="81">
        <v>2134</v>
      </c>
      <c r="D7" s="81">
        <v>2206</v>
      </c>
      <c r="E7" s="81" t="s">
        <v>466</v>
      </c>
    </row>
    <row r="8" spans="1:5" ht="22.5" customHeight="1">
      <c r="A8" s="30" t="s">
        <v>125</v>
      </c>
      <c r="B8" s="81">
        <v>908</v>
      </c>
      <c r="C8" s="81">
        <v>629</v>
      </c>
      <c r="D8" s="81">
        <v>745</v>
      </c>
      <c r="E8" s="81" t="s">
        <v>466</v>
      </c>
    </row>
    <row r="9" spans="1:5" ht="22.5" customHeight="1">
      <c r="A9" s="30" t="s">
        <v>126</v>
      </c>
      <c r="B9" s="81" t="s">
        <v>466</v>
      </c>
      <c r="C9" s="81" t="s">
        <v>466</v>
      </c>
      <c r="D9" s="81" t="s">
        <v>466</v>
      </c>
      <c r="E9" s="81" t="s">
        <v>466</v>
      </c>
    </row>
    <row r="10" spans="1:5" ht="22.5" customHeight="1">
      <c r="A10" s="30" t="s">
        <v>127</v>
      </c>
      <c r="B10" s="81" t="s">
        <v>466</v>
      </c>
      <c r="C10" s="81" t="s">
        <v>466</v>
      </c>
      <c r="D10" s="81" t="s">
        <v>466</v>
      </c>
      <c r="E10" s="81" t="s">
        <v>466</v>
      </c>
    </row>
    <row r="11" spans="1:5" ht="22.5" customHeight="1">
      <c r="A11" s="30" t="s">
        <v>128</v>
      </c>
      <c r="B11" s="81" t="s">
        <v>466</v>
      </c>
      <c r="C11" s="81" t="s">
        <v>466</v>
      </c>
      <c r="D11" s="81" t="s">
        <v>466</v>
      </c>
      <c r="E11" s="81" t="s">
        <v>466</v>
      </c>
    </row>
    <row r="12" spans="1:5" ht="22.5" customHeight="1">
      <c r="A12" s="30" t="s">
        <v>129</v>
      </c>
      <c r="B12" s="81" t="s">
        <v>466</v>
      </c>
      <c r="C12" s="81" t="s">
        <v>466</v>
      </c>
      <c r="D12" s="81" t="s">
        <v>466</v>
      </c>
      <c r="E12" s="81" t="s">
        <v>466</v>
      </c>
    </row>
    <row r="13" spans="1:5" ht="22.5" customHeight="1">
      <c r="A13" s="30" t="s">
        <v>106</v>
      </c>
      <c r="B13" s="81">
        <v>9622</v>
      </c>
      <c r="C13" s="81">
        <v>8780</v>
      </c>
      <c r="D13" s="81">
        <f>SUM(D3:D12)</f>
        <v>8765</v>
      </c>
      <c r="E13" s="81">
        <v>5287</v>
      </c>
    </row>
    <row r="14" spans="1:5" ht="21" customHeight="1">
      <c r="A14" s="82"/>
      <c r="B14" s="83"/>
      <c r="C14" s="83"/>
      <c r="D14" s="83"/>
      <c r="E14" s="69" t="s">
        <v>414</v>
      </c>
    </row>
    <row r="15" ht="21" customHeight="1">
      <c r="E15" s="84"/>
    </row>
    <row r="16" spans="1:5" ht="21" customHeight="1">
      <c r="A16" s="85" t="s">
        <v>130</v>
      </c>
      <c r="C16" s="79"/>
      <c r="D16" s="69" t="s">
        <v>131</v>
      </c>
      <c r="E16" s="80"/>
    </row>
    <row r="17" spans="1:5" ht="22.5" customHeight="1">
      <c r="A17" s="9" t="s">
        <v>2</v>
      </c>
      <c r="B17" s="10" t="s">
        <v>432</v>
      </c>
      <c r="C17" s="10" t="s">
        <v>429</v>
      </c>
      <c r="D17" s="10" t="s">
        <v>142</v>
      </c>
      <c r="E17" s="80"/>
    </row>
    <row r="18" spans="1:5" ht="22.5" customHeight="1">
      <c r="A18" s="30" t="s">
        <v>120</v>
      </c>
      <c r="B18" s="81">
        <v>1350</v>
      </c>
      <c r="C18" s="81">
        <v>1310</v>
      </c>
      <c r="D18" s="81">
        <v>1370</v>
      </c>
      <c r="E18" s="80"/>
    </row>
    <row r="19" spans="1:5" ht="22.5" customHeight="1">
      <c r="A19" s="30" t="s">
        <v>121</v>
      </c>
      <c r="B19" s="81">
        <v>50</v>
      </c>
      <c r="C19" s="81">
        <v>40</v>
      </c>
      <c r="D19" s="81">
        <v>19</v>
      </c>
      <c r="E19" s="80"/>
    </row>
    <row r="20" spans="1:5" ht="22.5" customHeight="1">
      <c r="A20" s="30" t="s">
        <v>122</v>
      </c>
      <c r="B20" s="81">
        <v>30</v>
      </c>
      <c r="C20" s="81">
        <v>20</v>
      </c>
      <c r="D20" s="81">
        <v>11</v>
      </c>
      <c r="E20" s="80"/>
    </row>
    <row r="21" spans="1:5" ht="22.5" customHeight="1">
      <c r="A21" s="30" t="s">
        <v>123</v>
      </c>
      <c r="B21" s="81">
        <v>10</v>
      </c>
      <c r="C21" s="81">
        <v>10</v>
      </c>
      <c r="D21" s="81">
        <v>18</v>
      </c>
      <c r="E21" s="80"/>
    </row>
    <row r="22" spans="1:5" ht="22.5" customHeight="1">
      <c r="A22" s="30" t="s">
        <v>124</v>
      </c>
      <c r="B22" s="81">
        <v>560</v>
      </c>
      <c r="C22" s="81">
        <v>650</v>
      </c>
      <c r="D22" s="81">
        <v>643</v>
      </c>
      <c r="E22" s="80"/>
    </row>
    <row r="23" spans="1:5" ht="22.5" customHeight="1">
      <c r="A23" s="30" t="s">
        <v>125</v>
      </c>
      <c r="B23" s="81">
        <v>250</v>
      </c>
      <c r="C23" s="81">
        <v>210</v>
      </c>
      <c r="D23" s="81">
        <v>201</v>
      </c>
      <c r="E23" s="80"/>
    </row>
    <row r="24" spans="1:5" ht="22.5" customHeight="1">
      <c r="A24" s="30" t="s">
        <v>126</v>
      </c>
      <c r="B24" s="81">
        <v>310</v>
      </c>
      <c r="C24" s="81">
        <v>330</v>
      </c>
      <c r="D24" s="81">
        <v>114</v>
      </c>
      <c r="E24" s="80"/>
    </row>
    <row r="25" spans="1:5" ht="22.5" customHeight="1">
      <c r="A25" s="30" t="s">
        <v>127</v>
      </c>
      <c r="B25" s="81">
        <v>0</v>
      </c>
      <c r="C25" s="81" t="s">
        <v>467</v>
      </c>
      <c r="D25" s="81" t="s">
        <v>466</v>
      </c>
      <c r="E25" s="80"/>
    </row>
    <row r="26" spans="1:5" ht="22.5" customHeight="1">
      <c r="A26" s="30" t="s">
        <v>128</v>
      </c>
      <c r="B26" s="81" t="s">
        <v>466</v>
      </c>
      <c r="C26" s="81" t="s">
        <v>466</v>
      </c>
      <c r="D26" s="81" t="s">
        <v>466</v>
      </c>
      <c r="E26" s="80"/>
    </row>
    <row r="27" spans="1:5" ht="22.5" customHeight="1">
      <c r="A27" s="30" t="s">
        <v>129</v>
      </c>
      <c r="B27" s="81">
        <v>10</v>
      </c>
      <c r="C27" s="81">
        <v>10</v>
      </c>
      <c r="D27" s="81" t="s">
        <v>466</v>
      </c>
      <c r="E27" s="80"/>
    </row>
    <row r="28" spans="1:5" ht="22.5" customHeight="1">
      <c r="A28" s="30" t="s">
        <v>132</v>
      </c>
      <c r="B28" s="81" t="s">
        <v>467</v>
      </c>
      <c r="C28" s="81" t="s">
        <v>466</v>
      </c>
      <c r="D28" s="81" t="s">
        <v>466</v>
      </c>
      <c r="E28" s="80"/>
    </row>
    <row r="29" spans="1:5" ht="22.5" customHeight="1">
      <c r="A29" s="30" t="s">
        <v>133</v>
      </c>
      <c r="B29" s="81">
        <v>1040</v>
      </c>
      <c r="C29" s="81">
        <v>860</v>
      </c>
      <c r="D29" s="81" t="s">
        <v>466</v>
      </c>
      <c r="E29" s="80"/>
    </row>
    <row r="30" spans="1:5" ht="22.5" customHeight="1">
      <c r="A30" s="30" t="s">
        <v>134</v>
      </c>
      <c r="B30" s="81">
        <v>230</v>
      </c>
      <c r="C30" s="81">
        <v>170</v>
      </c>
      <c r="D30" s="81" t="s">
        <v>466</v>
      </c>
      <c r="E30" s="80"/>
    </row>
    <row r="31" spans="1:5" ht="22.5" customHeight="1">
      <c r="A31" s="30" t="s">
        <v>135</v>
      </c>
      <c r="B31" s="81">
        <v>40</v>
      </c>
      <c r="C31" s="81" t="s">
        <v>469</v>
      </c>
      <c r="D31" s="81" t="s">
        <v>466</v>
      </c>
      <c r="E31" s="80"/>
    </row>
    <row r="32" spans="1:5" ht="22.5" customHeight="1">
      <c r="A32" s="30" t="s">
        <v>136</v>
      </c>
      <c r="B32" s="81">
        <v>640</v>
      </c>
      <c r="C32" s="81">
        <v>620</v>
      </c>
      <c r="D32" s="81" t="s">
        <v>466</v>
      </c>
      <c r="E32" s="80"/>
    </row>
    <row r="33" spans="1:5" ht="22.5" customHeight="1">
      <c r="A33" s="86" t="s">
        <v>468</v>
      </c>
      <c r="B33" s="81" t="s">
        <v>467</v>
      </c>
      <c r="C33" s="81" t="s">
        <v>467</v>
      </c>
      <c r="D33" s="81" t="s">
        <v>466</v>
      </c>
      <c r="E33" s="80"/>
    </row>
    <row r="34" spans="1:5" ht="22.5" customHeight="1">
      <c r="A34" s="30" t="s">
        <v>137</v>
      </c>
      <c r="B34" s="81" t="s">
        <v>467</v>
      </c>
      <c r="C34" s="81" t="s">
        <v>467</v>
      </c>
      <c r="D34" s="81" t="s">
        <v>466</v>
      </c>
      <c r="E34" s="80"/>
    </row>
    <row r="35" spans="1:5" ht="22.5" customHeight="1">
      <c r="A35" s="30" t="s">
        <v>106</v>
      </c>
      <c r="B35" s="87">
        <v>4520</v>
      </c>
      <c r="C35" s="87">
        <v>4230</v>
      </c>
      <c r="D35" s="87">
        <f>SUM(D18:D34)</f>
        <v>2376</v>
      </c>
      <c r="E35" s="80"/>
    </row>
    <row r="36" spans="1:5" ht="21" customHeight="1">
      <c r="A36" s="35"/>
      <c r="C36" s="269" t="s">
        <v>414</v>
      </c>
      <c r="D36" s="269"/>
      <c r="E36" s="80"/>
    </row>
    <row r="37" spans="1:5" ht="24" customHeight="1">
      <c r="A37" s="270" t="s">
        <v>470</v>
      </c>
      <c r="B37" s="271"/>
      <c r="C37" s="271"/>
      <c r="D37" s="185"/>
      <c r="E37" s="80"/>
    </row>
    <row r="38" spans="1:5" ht="21" customHeight="1">
      <c r="A38" s="80"/>
      <c r="B38" s="80"/>
      <c r="C38" s="80"/>
      <c r="D38" s="80"/>
      <c r="E38" s="80"/>
    </row>
  </sheetData>
  <sheetProtection/>
  <mergeCells count="2">
    <mergeCell ref="C36:D36"/>
    <mergeCell ref="A37:C3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scale="98" r:id="rId1"/>
  <headerFooter alignWithMargins="0">
    <oddHeader>&amp;R&amp;"ＭＳ Ｐ明朝,標準"&amp;8第３章　産業・経済</oddHeader>
    <oddFooter>&amp;C&amp;"ＭＳ 明朝,標準"－17－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zoomScalePageLayoutView="0" workbookViewId="0" topLeftCell="A25">
      <selection activeCell="A35" sqref="A35"/>
    </sheetView>
  </sheetViews>
  <sheetFormatPr defaultColWidth="8.875" defaultRowHeight="13.5"/>
  <cols>
    <col min="1" max="1" width="3.50390625" style="66" customWidth="1"/>
    <col min="2" max="3" width="3.50390625" style="78" customWidth="1"/>
    <col min="4" max="4" width="6.625" style="78" customWidth="1"/>
    <col min="5" max="5" width="8.50390625" style="78" customWidth="1"/>
    <col min="6" max="6" width="10.00390625" style="78" customWidth="1"/>
    <col min="7" max="11" width="10.00390625" style="79" customWidth="1"/>
    <col min="12" max="13" width="8.875" style="79" customWidth="1"/>
    <col min="14" max="17" width="8.875" style="80" customWidth="1"/>
    <col min="18" max="18" width="8.875" style="89" customWidth="1"/>
    <col min="19" max="16384" width="8.875" style="80" customWidth="1"/>
  </cols>
  <sheetData>
    <row r="1" spans="1:18" ht="21" customHeight="1">
      <c r="A1" s="66" t="s">
        <v>138</v>
      </c>
      <c r="G1" s="88"/>
      <c r="H1" s="88"/>
      <c r="I1" s="88"/>
      <c r="J1" s="88"/>
      <c r="K1" s="88"/>
      <c r="L1" s="80"/>
      <c r="M1" s="80"/>
      <c r="N1" s="89"/>
      <c r="R1" s="80"/>
    </row>
    <row r="2" spans="1:18" ht="21" customHeight="1">
      <c r="A2" s="193" t="s">
        <v>2</v>
      </c>
      <c r="B2" s="210"/>
      <c r="C2" s="210"/>
      <c r="D2" s="210"/>
      <c r="E2" s="194"/>
      <c r="F2" s="10" t="s">
        <v>139</v>
      </c>
      <c r="G2" s="10" t="s">
        <v>140</v>
      </c>
      <c r="H2" s="10" t="s">
        <v>141</v>
      </c>
      <c r="I2" s="10" t="s">
        <v>142</v>
      </c>
      <c r="J2" s="10" t="s">
        <v>400</v>
      </c>
      <c r="K2" s="10" t="s">
        <v>482</v>
      </c>
      <c r="L2" s="80"/>
      <c r="M2" s="80"/>
      <c r="O2" s="89"/>
      <c r="R2" s="80"/>
    </row>
    <row r="3" spans="1:18" ht="22.5" customHeight="1">
      <c r="A3" s="192" t="s">
        <v>143</v>
      </c>
      <c r="B3" s="192"/>
      <c r="C3" s="204" t="s">
        <v>416</v>
      </c>
      <c r="D3" s="293"/>
      <c r="E3" s="90" t="s">
        <v>144</v>
      </c>
      <c r="F3" s="91">
        <v>48</v>
      </c>
      <c r="G3" s="92">
        <v>33</v>
      </c>
      <c r="H3" s="92">
        <v>31</v>
      </c>
      <c r="I3" s="92">
        <v>25</v>
      </c>
      <c r="J3" s="91">
        <v>23</v>
      </c>
      <c r="K3" s="91">
        <v>20</v>
      </c>
      <c r="M3" s="80"/>
      <c r="O3" s="89"/>
      <c r="R3" s="80"/>
    </row>
    <row r="4" spans="1:18" ht="22.5" customHeight="1">
      <c r="A4" s="192"/>
      <c r="B4" s="192"/>
      <c r="C4" s="294" t="s">
        <v>417</v>
      </c>
      <c r="D4" s="295"/>
      <c r="E4" s="93" t="s">
        <v>145</v>
      </c>
      <c r="F4" s="94">
        <v>2252</v>
      </c>
      <c r="G4" s="76">
        <v>1882</v>
      </c>
      <c r="H4" s="76">
        <v>1473</v>
      </c>
      <c r="I4" s="76">
        <v>1001</v>
      </c>
      <c r="J4" s="94">
        <v>848</v>
      </c>
      <c r="K4" s="94">
        <v>705</v>
      </c>
      <c r="M4" s="80"/>
      <c r="O4" s="89"/>
      <c r="R4" s="80"/>
    </row>
    <row r="5" spans="1:18" ht="22.5" customHeight="1">
      <c r="A5" s="192" t="s">
        <v>134</v>
      </c>
      <c r="B5" s="192"/>
      <c r="C5" s="296" t="s">
        <v>416</v>
      </c>
      <c r="D5" s="297"/>
      <c r="E5" s="95" t="s">
        <v>144</v>
      </c>
      <c r="F5" s="96">
        <v>21</v>
      </c>
      <c r="G5" s="72">
        <v>17</v>
      </c>
      <c r="H5" s="72">
        <v>11</v>
      </c>
      <c r="I5" s="92">
        <v>23</v>
      </c>
      <c r="J5" s="96">
        <v>19</v>
      </c>
      <c r="K5" s="96">
        <v>20</v>
      </c>
      <c r="M5" s="80"/>
      <c r="O5" s="89"/>
      <c r="R5" s="80"/>
    </row>
    <row r="6" spans="1:18" ht="22.5" customHeight="1">
      <c r="A6" s="192"/>
      <c r="B6" s="192"/>
      <c r="C6" s="294" t="s">
        <v>417</v>
      </c>
      <c r="D6" s="295"/>
      <c r="E6" s="93" t="s">
        <v>145</v>
      </c>
      <c r="F6" s="94">
        <v>1786</v>
      </c>
      <c r="G6" s="76">
        <v>1690</v>
      </c>
      <c r="H6" s="76">
        <v>1452</v>
      </c>
      <c r="I6" s="76">
        <v>1609</v>
      </c>
      <c r="J6" s="94">
        <v>1543</v>
      </c>
      <c r="K6" s="94">
        <v>1327</v>
      </c>
      <c r="L6" s="80"/>
      <c r="M6" s="80"/>
      <c r="O6" s="89"/>
      <c r="R6" s="80"/>
    </row>
    <row r="7" spans="1:18" ht="22.5" customHeight="1">
      <c r="A7" s="192" t="s">
        <v>135</v>
      </c>
      <c r="B7" s="192"/>
      <c r="C7" s="204" t="s">
        <v>416</v>
      </c>
      <c r="D7" s="293"/>
      <c r="E7" s="90" t="s">
        <v>144</v>
      </c>
      <c r="F7" s="91" t="s">
        <v>36</v>
      </c>
      <c r="G7" s="91" t="s">
        <v>36</v>
      </c>
      <c r="H7" s="91" t="s">
        <v>36</v>
      </c>
      <c r="I7" s="92" t="s">
        <v>36</v>
      </c>
      <c r="J7" s="91">
        <v>2</v>
      </c>
      <c r="K7" s="91">
        <v>2</v>
      </c>
      <c r="L7" s="80"/>
      <c r="M7" s="80"/>
      <c r="O7" s="89"/>
      <c r="R7" s="80"/>
    </row>
    <row r="8" spans="1:18" ht="22.5" customHeight="1">
      <c r="A8" s="192"/>
      <c r="B8" s="192"/>
      <c r="C8" s="294" t="s">
        <v>417</v>
      </c>
      <c r="D8" s="295"/>
      <c r="E8" s="93" t="s">
        <v>145</v>
      </c>
      <c r="F8" s="94" t="s">
        <v>36</v>
      </c>
      <c r="G8" s="94" t="s">
        <v>36</v>
      </c>
      <c r="H8" s="94" t="s">
        <v>36</v>
      </c>
      <c r="I8" s="76" t="s">
        <v>36</v>
      </c>
      <c r="J8" s="94">
        <v>550</v>
      </c>
      <c r="K8" s="94">
        <v>550</v>
      </c>
      <c r="L8" s="80"/>
      <c r="M8" s="80"/>
      <c r="O8" s="89"/>
      <c r="R8" s="80"/>
    </row>
    <row r="9" spans="1:18" ht="22.5" customHeight="1">
      <c r="A9" s="192" t="s">
        <v>146</v>
      </c>
      <c r="B9" s="192"/>
      <c r="C9" s="204" t="s">
        <v>416</v>
      </c>
      <c r="D9" s="293"/>
      <c r="E9" s="90" t="s">
        <v>144</v>
      </c>
      <c r="F9" s="91">
        <v>6</v>
      </c>
      <c r="G9" s="91">
        <v>6</v>
      </c>
      <c r="H9" s="91">
        <v>7</v>
      </c>
      <c r="I9" s="92">
        <v>6</v>
      </c>
      <c r="J9" s="91">
        <v>6</v>
      </c>
      <c r="K9" s="91">
        <v>6</v>
      </c>
      <c r="L9" s="80"/>
      <c r="M9" s="80"/>
      <c r="O9" s="89"/>
      <c r="R9" s="80"/>
    </row>
    <row r="10" spans="1:18" ht="22.5" customHeight="1">
      <c r="A10" s="192"/>
      <c r="B10" s="192"/>
      <c r="C10" s="294" t="s">
        <v>418</v>
      </c>
      <c r="D10" s="295"/>
      <c r="E10" s="93" t="s">
        <v>147</v>
      </c>
      <c r="F10" s="94">
        <v>283</v>
      </c>
      <c r="G10" s="94">
        <v>308</v>
      </c>
      <c r="H10" s="94">
        <v>302</v>
      </c>
      <c r="I10" s="76">
        <v>257</v>
      </c>
      <c r="J10" s="94">
        <v>227</v>
      </c>
      <c r="K10" s="94">
        <v>317</v>
      </c>
      <c r="L10" s="80"/>
      <c r="M10" s="80"/>
      <c r="O10" s="89"/>
      <c r="R10" s="80"/>
    </row>
    <row r="11" spans="1:18" ht="22.5" customHeight="1">
      <c r="A11" s="196" t="s">
        <v>415</v>
      </c>
      <c r="B11" s="196"/>
      <c r="C11" s="204" t="s">
        <v>416</v>
      </c>
      <c r="D11" s="293"/>
      <c r="E11" s="90" t="s">
        <v>144</v>
      </c>
      <c r="F11" s="91" t="s">
        <v>36</v>
      </c>
      <c r="G11" s="91" t="s">
        <v>36</v>
      </c>
      <c r="H11" s="91" t="s">
        <v>36</v>
      </c>
      <c r="I11" s="92" t="s">
        <v>36</v>
      </c>
      <c r="J11" s="91">
        <v>1</v>
      </c>
      <c r="K11" s="91">
        <v>1</v>
      </c>
      <c r="L11" s="80"/>
      <c r="M11" s="80"/>
      <c r="O11" s="89"/>
      <c r="R11" s="80"/>
    </row>
    <row r="12" spans="1:18" ht="22.5" customHeight="1">
      <c r="A12" s="196"/>
      <c r="B12" s="196"/>
      <c r="C12" s="294" t="s">
        <v>418</v>
      </c>
      <c r="D12" s="295"/>
      <c r="E12" s="93" t="s">
        <v>147</v>
      </c>
      <c r="F12" s="94" t="s">
        <v>36</v>
      </c>
      <c r="G12" s="94" t="s">
        <v>36</v>
      </c>
      <c r="H12" s="94" t="s">
        <v>36</v>
      </c>
      <c r="I12" s="76" t="s">
        <v>36</v>
      </c>
      <c r="J12" s="94" t="s">
        <v>419</v>
      </c>
      <c r="K12" s="94" t="s">
        <v>419</v>
      </c>
      <c r="L12" s="80"/>
      <c r="M12" s="80"/>
      <c r="O12" s="89"/>
      <c r="R12" s="80"/>
    </row>
    <row r="13" spans="6:11" ht="21" customHeight="1">
      <c r="F13" s="97"/>
      <c r="G13" s="84"/>
      <c r="H13" s="84"/>
      <c r="I13" s="269" t="s">
        <v>435</v>
      </c>
      <c r="J13" s="269"/>
      <c r="K13" s="269"/>
    </row>
    <row r="14" ht="21" customHeight="1"/>
    <row r="15" spans="1:18" ht="21" customHeight="1">
      <c r="A15" s="85" t="s">
        <v>148</v>
      </c>
      <c r="B15" s="97"/>
      <c r="C15" s="97"/>
      <c r="E15" s="79"/>
      <c r="F15" s="79"/>
      <c r="G15" s="78"/>
      <c r="J15" s="80"/>
      <c r="K15" s="80"/>
      <c r="L15" s="80"/>
      <c r="M15" s="80"/>
      <c r="N15" s="89"/>
      <c r="R15" s="80"/>
    </row>
    <row r="16" spans="1:18" ht="21" customHeight="1">
      <c r="A16" s="66" t="s">
        <v>149</v>
      </c>
      <c r="E16" s="80"/>
      <c r="F16" s="79"/>
      <c r="H16" s="80"/>
      <c r="J16" s="80"/>
      <c r="K16" s="98" t="s">
        <v>150</v>
      </c>
      <c r="L16" s="80"/>
      <c r="M16" s="80"/>
      <c r="N16" s="89"/>
      <c r="R16" s="80"/>
    </row>
    <row r="17" spans="1:18" ht="21" customHeight="1">
      <c r="A17" s="192" t="s">
        <v>2</v>
      </c>
      <c r="B17" s="192"/>
      <c r="C17" s="192"/>
      <c r="D17" s="192"/>
      <c r="E17" s="192"/>
      <c r="F17" s="240" t="s">
        <v>141</v>
      </c>
      <c r="G17" s="284"/>
      <c r="H17" s="217" t="s">
        <v>151</v>
      </c>
      <c r="I17" s="217"/>
      <c r="J17" s="217" t="s">
        <v>401</v>
      </c>
      <c r="K17" s="217"/>
      <c r="L17" s="80"/>
      <c r="M17" s="89"/>
      <c r="R17" s="80"/>
    </row>
    <row r="18" spans="1:18" ht="23.25" customHeight="1">
      <c r="A18" s="292" t="s">
        <v>152</v>
      </c>
      <c r="B18" s="292"/>
      <c r="C18" s="292"/>
      <c r="D18" s="292"/>
      <c r="E18" s="292"/>
      <c r="F18" s="278">
        <v>7474</v>
      </c>
      <c r="G18" s="279"/>
      <c r="H18" s="273">
        <v>16933</v>
      </c>
      <c r="I18" s="273"/>
      <c r="J18" s="273">
        <v>6961</v>
      </c>
      <c r="K18" s="273"/>
      <c r="L18" s="80"/>
      <c r="M18" s="89"/>
      <c r="R18" s="80"/>
    </row>
    <row r="19" spans="1:18" ht="23.25" customHeight="1">
      <c r="A19" s="235" t="s">
        <v>153</v>
      </c>
      <c r="B19" s="285" t="s">
        <v>98</v>
      </c>
      <c r="C19" s="286"/>
      <c r="D19" s="286"/>
      <c r="E19" s="287"/>
      <c r="F19" s="278">
        <v>7474</v>
      </c>
      <c r="G19" s="279"/>
      <c r="H19" s="273">
        <v>16933</v>
      </c>
      <c r="I19" s="273"/>
      <c r="J19" s="273">
        <v>6961</v>
      </c>
      <c r="K19" s="273"/>
      <c r="L19" s="80"/>
      <c r="M19" s="89"/>
      <c r="R19" s="80"/>
    </row>
    <row r="20" spans="1:18" ht="23.25" customHeight="1">
      <c r="A20" s="235"/>
      <c r="B20" s="235" t="s">
        <v>154</v>
      </c>
      <c r="C20" s="285" t="s">
        <v>98</v>
      </c>
      <c r="D20" s="286"/>
      <c r="E20" s="287"/>
      <c r="F20" s="278">
        <v>6926</v>
      </c>
      <c r="G20" s="279"/>
      <c r="H20" s="273">
        <v>16933</v>
      </c>
      <c r="I20" s="273"/>
      <c r="J20" s="273">
        <v>6430</v>
      </c>
      <c r="K20" s="273"/>
      <c r="L20" s="80"/>
      <c r="M20" s="89"/>
      <c r="R20" s="80"/>
    </row>
    <row r="21" spans="1:18" ht="23.25" customHeight="1">
      <c r="A21" s="235"/>
      <c r="B21" s="235"/>
      <c r="C21" s="235" t="s">
        <v>155</v>
      </c>
      <c r="D21" s="254" t="s">
        <v>98</v>
      </c>
      <c r="E21" s="255"/>
      <c r="F21" s="280">
        <v>5902</v>
      </c>
      <c r="G21" s="281"/>
      <c r="H21" s="274">
        <v>15908</v>
      </c>
      <c r="I21" s="274"/>
      <c r="J21" s="274">
        <v>5390</v>
      </c>
      <c r="K21" s="274"/>
      <c r="L21" s="80"/>
      <c r="M21" s="89"/>
      <c r="R21" s="80"/>
    </row>
    <row r="22" spans="1:18" ht="23.25" customHeight="1">
      <c r="A22" s="235"/>
      <c r="B22" s="235"/>
      <c r="C22" s="235"/>
      <c r="D22" s="250" t="s">
        <v>156</v>
      </c>
      <c r="E22" s="251"/>
      <c r="F22" s="282">
        <v>5827</v>
      </c>
      <c r="G22" s="283"/>
      <c r="H22" s="275">
        <v>15874</v>
      </c>
      <c r="I22" s="275"/>
      <c r="J22" s="275">
        <v>5310</v>
      </c>
      <c r="K22" s="275"/>
      <c r="L22" s="80"/>
      <c r="M22" s="89"/>
      <c r="R22" s="80"/>
    </row>
    <row r="23" spans="1:18" ht="23.25" customHeight="1">
      <c r="A23" s="235"/>
      <c r="B23" s="235"/>
      <c r="C23" s="235"/>
      <c r="D23" s="252" t="s">
        <v>157</v>
      </c>
      <c r="E23" s="253"/>
      <c r="F23" s="276">
        <v>75</v>
      </c>
      <c r="G23" s="277"/>
      <c r="H23" s="272">
        <v>34</v>
      </c>
      <c r="I23" s="272"/>
      <c r="J23" s="272">
        <v>80</v>
      </c>
      <c r="K23" s="272"/>
      <c r="L23" s="80"/>
      <c r="M23" s="89"/>
      <c r="R23" s="80"/>
    </row>
    <row r="24" spans="1:18" ht="23.25" customHeight="1">
      <c r="A24" s="235"/>
      <c r="B24" s="235"/>
      <c r="C24" s="235" t="s">
        <v>158</v>
      </c>
      <c r="D24" s="254" t="s">
        <v>98</v>
      </c>
      <c r="E24" s="255"/>
      <c r="F24" s="280">
        <v>1024</v>
      </c>
      <c r="G24" s="281"/>
      <c r="H24" s="274">
        <v>1025</v>
      </c>
      <c r="I24" s="274"/>
      <c r="J24" s="274">
        <v>1040</v>
      </c>
      <c r="K24" s="274"/>
      <c r="L24" s="80"/>
      <c r="M24" s="89"/>
      <c r="R24" s="80"/>
    </row>
    <row r="25" spans="1:18" ht="23.25" customHeight="1">
      <c r="A25" s="235"/>
      <c r="B25" s="235"/>
      <c r="C25" s="235"/>
      <c r="D25" s="250" t="s">
        <v>159</v>
      </c>
      <c r="E25" s="251"/>
      <c r="F25" s="282">
        <v>49</v>
      </c>
      <c r="G25" s="283"/>
      <c r="H25" s="275">
        <v>86</v>
      </c>
      <c r="I25" s="275"/>
      <c r="J25" s="275">
        <v>18</v>
      </c>
      <c r="K25" s="275"/>
      <c r="L25" s="80"/>
      <c r="M25" s="89"/>
      <c r="R25" s="80"/>
    </row>
    <row r="26" spans="1:18" ht="23.25" customHeight="1">
      <c r="A26" s="235"/>
      <c r="B26" s="235"/>
      <c r="C26" s="235"/>
      <c r="D26" s="252" t="s">
        <v>157</v>
      </c>
      <c r="E26" s="253"/>
      <c r="F26" s="276">
        <v>975</v>
      </c>
      <c r="G26" s="277"/>
      <c r="H26" s="272">
        <v>939</v>
      </c>
      <c r="I26" s="272"/>
      <c r="J26" s="272">
        <v>1022</v>
      </c>
      <c r="K26" s="272"/>
      <c r="L26" s="80"/>
      <c r="M26" s="89"/>
      <c r="R26" s="80"/>
    </row>
    <row r="27" spans="1:18" ht="23.25" customHeight="1">
      <c r="A27" s="235"/>
      <c r="B27" s="285" t="s">
        <v>160</v>
      </c>
      <c r="C27" s="286"/>
      <c r="D27" s="286"/>
      <c r="E27" s="287"/>
      <c r="F27" s="278">
        <v>279</v>
      </c>
      <c r="G27" s="279"/>
      <c r="H27" s="273" t="s">
        <v>480</v>
      </c>
      <c r="I27" s="273"/>
      <c r="J27" s="273">
        <v>365</v>
      </c>
      <c r="K27" s="273"/>
      <c r="L27" s="80"/>
      <c r="M27" s="89"/>
      <c r="R27" s="80"/>
    </row>
    <row r="28" spans="1:18" ht="23.25" customHeight="1">
      <c r="A28" s="235"/>
      <c r="B28" s="285" t="s">
        <v>161</v>
      </c>
      <c r="C28" s="286"/>
      <c r="D28" s="286"/>
      <c r="E28" s="287"/>
      <c r="F28" s="278" t="s">
        <v>481</v>
      </c>
      <c r="G28" s="279"/>
      <c r="H28" s="273" t="s">
        <v>480</v>
      </c>
      <c r="I28" s="273"/>
      <c r="J28" s="273" t="s">
        <v>480</v>
      </c>
      <c r="K28" s="273"/>
      <c r="L28" s="80"/>
      <c r="M28" s="89"/>
      <c r="R28" s="80"/>
    </row>
    <row r="29" spans="1:18" ht="23.25" customHeight="1">
      <c r="A29" s="235"/>
      <c r="B29" s="285" t="s">
        <v>162</v>
      </c>
      <c r="C29" s="286"/>
      <c r="D29" s="286"/>
      <c r="E29" s="287"/>
      <c r="F29" s="278">
        <v>17</v>
      </c>
      <c r="G29" s="279"/>
      <c r="H29" s="273" t="s">
        <v>480</v>
      </c>
      <c r="I29" s="273"/>
      <c r="J29" s="273">
        <v>5</v>
      </c>
      <c r="K29" s="273"/>
      <c r="L29" s="80"/>
      <c r="M29" s="89"/>
      <c r="R29" s="80"/>
    </row>
    <row r="30" spans="1:18" ht="23.25" customHeight="1">
      <c r="A30" s="235"/>
      <c r="B30" s="285" t="s">
        <v>163</v>
      </c>
      <c r="C30" s="286"/>
      <c r="D30" s="286"/>
      <c r="E30" s="287"/>
      <c r="F30" s="278">
        <v>252</v>
      </c>
      <c r="G30" s="279"/>
      <c r="H30" s="273" t="s">
        <v>480</v>
      </c>
      <c r="I30" s="273"/>
      <c r="J30" s="273">
        <v>98</v>
      </c>
      <c r="K30" s="273"/>
      <c r="L30" s="80"/>
      <c r="M30" s="89"/>
      <c r="R30" s="80"/>
    </row>
    <row r="31" spans="1:18" ht="23.25" customHeight="1">
      <c r="A31" s="289" t="s">
        <v>164</v>
      </c>
      <c r="B31" s="289"/>
      <c r="C31" s="254" t="s">
        <v>165</v>
      </c>
      <c r="D31" s="290"/>
      <c r="E31" s="255"/>
      <c r="F31" s="280">
        <v>670</v>
      </c>
      <c r="G31" s="281"/>
      <c r="H31" s="274">
        <v>680</v>
      </c>
      <c r="I31" s="274"/>
      <c r="J31" s="274">
        <v>717</v>
      </c>
      <c r="K31" s="274"/>
      <c r="L31" s="80"/>
      <c r="M31" s="89"/>
      <c r="R31" s="80"/>
    </row>
    <row r="32" spans="1:18" ht="23.25" customHeight="1">
      <c r="A32" s="289"/>
      <c r="B32" s="289"/>
      <c r="C32" s="250" t="s">
        <v>166</v>
      </c>
      <c r="D32" s="291"/>
      <c r="E32" s="251"/>
      <c r="F32" s="282">
        <v>1623</v>
      </c>
      <c r="G32" s="283"/>
      <c r="H32" s="275">
        <v>1559</v>
      </c>
      <c r="I32" s="275"/>
      <c r="J32" s="275">
        <v>1505</v>
      </c>
      <c r="K32" s="275"/>
      <c r="L32" s="80"/>
      <c r="M32" s="89"/>
      <c r="R32" s="80"/>
    </row>
    <row r="33" spans="1:18" ht="23.25" customHeight="1">
      <c r="A33" s="289"/>
      <c r="B33" s="289"/>
      <c r="C33" s="252" t="s">
        <v>167</v>
      </c>
      <c r="D33" s="288"/>
      <c r="E33" s="253"/>
      <c r="F33" s="276">
        <v>5279</v>
      </c>
      <c r="G33" s="277"/>
      <c r="H33" s="272">
        <v>5302</v>
      </c>
      <c r="I33" s="272"/>
      <c r="J33" s="272">
        <v>5243</v>
      </c>
      <c r="K33" s="272"/>
      <c r="L33" s="80"/>
      <c r="M33" s="89"/>
      <c r="R33" s="80"/>
    </row>
    <row r="34" spans="1:18" ht="21" customHeight="1">
      <c r="A34" s="35" t="s">
        <v>402</v>
      </c>
      <c r="E34" s="80"/>
      <c r="F34" s="84"/>
      <c r="G34" s="84"/>
      <c r="H34" s="80"/>
      <c r="J34" s="80"/>
      <c r="K34" s="99" t="s">
        <v>168</v>
      </c>
      <c r="L34" s="80"/>
      <c r="M34" s="80"/>
      <c r="N34" s="89"/>
      <c r="R34" s="80"/>
    </row>
  </sheetData>
  <sheetProtection/>
  <mergeCells count="90">
    <mergeCell ref="C8:D8"/>
    <mergeCell ref="C9:D9"/>
    <mergeCell ref="C10:D10"/>
    <mergeCell ref="C11:D11"/>
    <mergeCell ref="C7:D7"/>
    <mergeCell ref="A3:B4"/>
    <mergeCell ref="A5:B6"/>
    <mergeCell ref="A7:B8"/>
    <mergeCell ref="C5:D5"/>
    <mergeCell ref="C6:D6"/>
    <mergeCell ref="C21:C23"/>
    <mergeCell ref="C24:C26"/>
    <mergeCell ref="D21:E21"/>
    <mergeCell ref="D22:E22"/>
    <mergeCell ref="A2:E2"/>
    <mergeCell ref="A9:B10"/>
    <mergeCell ref="A11:B12"/>
    <mergeCell ref="C3:D3"/>
    <mergeCell ref="C4:D4"/>
    <mergeCell ref="C12:D12"/>
    <mergeCell ref="D23:E23"/>
    <mergeCell ref="D24:E24"/>
    <mergeCell ref="D25:E25"/>
    <mergeCell ref="D26:E26"/>
    <mergeCell ref="A17:E17"/>
    <mergeCell ref="A18:E18"/>
    <mergeCell ref="B19:E19"/>
    <mergeCell ref="C20:E20"/>
    <mergeCell ref="A19:A30"/>
    <mergeCell ref="B20:B26"/>
    <mergeCell ref="B27:E27"/>
    <mergeCell ref="B28:E28"/>
    <mergeCell ref="C33:E33"/>
    <mergeCell ref="A31:B33"/>
    <mergeCell ref="B29:E29"/>
    <mergeCell ref="B30:E30"/>
    <mergeCell ref="C31:E31"/>
    <mergeCell ref="C32:E32"/>
    <mergeCell ref="F21:G21"/>
    <mergeCell ref="F22:G22"/>
    <mergeCell ref="F23:G23"/>
    <mergeCell ref="F24:G24"/>
    <mergeCell ref="F17:G17"/>
    <mergeCell ref="F18:G18"/>
    <mergeCell ref="F19:G19"/>
    <mergeCell ref="F20:G20"/>
    <mergeCell ref="F29:G29"/>
    <mergeCell ref="F30:G30"/>
    <mergeCell ref="F31:G31"/>
    <mergeCell ref="F32:G32"/>
    <mergeCell ref="F25:G25"/>
    <mergeCell ref="F26:G26"/>
    <mergeCell ref="F27:G27"/>
    <mergeCell ref="F28:G28"/>
    <mergeCell ref="F33:G33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0:I30"/>
    <mergeCell ref="H31:I31"/>
    <mergeCell ref="H32:I32"/>
    <mergeCell ref="H33:I33"/>
    <mergeCell ref="H26:I26"/>
    <mergeCell ref="H27:I27"/>
    <mergeCell ref="H28:I28"/>
    <mergeCell ref="H29:I29"/>
    <mergeCell ref="J21:K21"/>
    <mergeCell ref="J22:K22"/>
    <mergeCell ref="J23:K23"/>
    <mergeCell ref="J24:K24"/>
    <mergeCell ref="J17:K17"/>
    <mergeCell ref="J18:K18"/>
    <mergeCell ref="J19:K19"/>
    <mergeCell ref="J20:K20"/>
    <mergeCell ref="I13:K13"/>
    <mergeCell ref="J33:K33"/>
    <mergeCell ref="J29:K29"/>
    <mergeCell ref="J30:K30"/>
    <mergeCell ref="J31:K31"/>
    <mergeCell ref="J32:K32"/>
    <mergeCell ref="J25:K25"/>
    <mergeCell ref="J26:K26"/>
    <mergeCell ref="J27:K27"/>
    <mergeCell ref="J28:K28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明朝,標準"－18－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7"/>
  <sheetViews>
    <sheetView zoomScale="120" zoomScaleNormal="120" zoomScalePageLayoutView="0" workbookViewId="0" topLeftCell="A1">
      <selection activeCell="L49" sqref="L49"/>
    </sheetView>
  </sheetViews>
  <sheetFormatPr defaultColWidth="8.875" defaultRowHeight="13.5"/>
  <cols>
    <col min="1" max="1" width="7.75390625" style="66" customWidth="1"/>
    <col min="2" max="3" width="3.125" style="66" customWidth="1"/>
    <col min="4" max="4" width="3.125" style="2" customWidth="1"/>
    <col min="5" max="11" width="3.125" style="44" customWidth="1"/>
    <col min="12" max="12" width="3.125" style="78" customWidth="1"/>
    <col min="13" max="17" width="3.125" style="79" customWidth="1"/>
    <col min="18" max="18" width="3.125" style="78" customWidth="1"/>
    <col min="19" max="20" width="3.125" style="79" customWidth="1"/>
    <col min="21" max="27" width="3.125" style="66" customWidth="1"/>
    <col min="28" max="28" width="4.125" style="66" customWidth="1"/>
    <col min="29" max="16384" width="8.875" style="66" customWidth="1"/>
  </cols>
  <sheetData>
    <row r="1" ht="21" customHeight="1">
      <c r="A1" s="66" t="s">
        <v>172</v>
      </c>
    </row>
    <row r="2" ht="21" customHeight="1">
      <c r="A2" s="66" t="s">
        <v>173</v>
      </c>
    </row>
    <row r="3" spans="1:21" ht="18" customHeight="1">
      <c r="A3" s="327" t="s">
        <v>77</v>
      </c>
      <c r="B3" s="328"/>
      <c r="C3" s="193" t="s">
        <v>6</v>
      </c>
      <c r="D3" s="210"/>
      <c r="E3" s="210"/>
      <c r="F3" s="210"/>
      <c r="G3" s="210"/>
      <c r="H3" s="194"/>
      <c r="I3" s="240" t="s">
        <v>174</v>
      </c>
      <c r="J3" s="337"/>
      <c r="K3" s="337"/>
      <c r="L3" s="337"/>
      <c r="M3" s="337"/>
      <c r="N3" s="284"/>
      <c r="O3" s="240" t="s">
        <v>175</v>
      </c>
      <c r="P3" s="337"/>
      <c r="Q3" s="337"/>
      <c r="R3" s="337"/>
      <c r="S3" s="337"/>
      <c r="T3" s="284"/>
      <c r="U3" s="79"/>
    </row>
    <row r="4" spans="1:21" ht="18" customHeight="1">
      <c r="A4" s="329"/>
      <c r="B4" s="330"/>
      <c r="C4" s="322" t="s">
        <v>176</v>
      </c>
      <c r="D4" s="323"/>
      <c r="E4" s="324"/>
      <c r="F4" s="325" t="s">
        <v>177</v>
      </c>
      <c r="G4" s="323"/>
      <c r="H4" s="326"/>
      <c r="I4" s="334" t="s">
        <v>178</v>
      </c>
      <c r="J4" s="335"/>
      <c r="K4" s="336"/>
      <c r="L4" s="325" t="s">
        <v>177</v>
      </c>
      <c r="M4" s="323"/>
      <c r="N4" s="326"/>
      <c r="O4" s="334" t="s">
        <v>179</v>
      </c>
      <c r="P4" s="335"/>
      <c r="Q4" s="336"/>
      <c r="R4" s="325" t="s">
        <v>177</v>
      </c>
      <c r="S4" s="323"/>
      <c r="T4" s="326"/>
      <c r="U4" s="79"/>
    </row>
    <row r="5" spans="1:21" ht="18" customHeight="1">
      <c r="A5" s="308" t="s">
        <v>438</v>
      </c>
      <c r="B5" s="309"/>
      <c r="C5" s="331">
        <v>158</v>
      </c>
      <c r="D5" s="332"/>
      <c r="E5" s="333"/>
      <c r="F5" s="301">
        <f aca="true" t="shared" si="0" ref="F5:F15">C5/$C$5*100</f>
        <v>100</v>
      </c>
      <c r="G5" s="302"/>
      <c r="H5" s="303"/>
      <c r="I5" s="298">
        <v>2803</v>
      </c>
      <c r="J5" s="299"/>
      <c r="K5" s="300"/>
      <c r="L5" s="301">
        <f aca="true" t="shared" si="1" ref="L5:L15">I5/$I$5*100</f>
        <v>100</v>
      </c>
      <c r="M5" s="302"/>
      <c r="N5" s="303"/>
      <c r="O5" s="298">
        <v>2634054</v>
      </c>
      <c r="P5" s="299"/>
      <c r="Q5" s="300"/>
      <c r="R5" s="301">
        <f>O5/$O$5*100</f>
        <v>100</v>
      </c>
      <c r="S5" s="302"/>
      <c r="T5" s="303"/>
      <c r="U5" s="79"/>
    </row>
    <row r="6" spans="1:21" ht="18" customHeight="1">
      <c r="A6" s="308" t="s">
        <v>439</v>
      </c>
      <c r="B6" s="309"/>
      <c r="C6" s="310">
        <v>170</v>
      </c>
      <c r="D6" s="311"/>
      <c r="E6" s="312"/>
      <c r="F6" s="313">
        <f t="shared" si="0"/>
        <v>107.59493670886076</v>
      </c>
      <c r="G6" s="314"/>
      <c r="H6" s="315"/>
      <c r="I6" s="316">
        <v>3198</v>
      </c>
      <c r="J6" s="317"/>
      <c r="K6" s="318"/>
      <c r="L6" s="313">
        <f t="shared" si="1"/>
        <v>114.09204423831609</v>
      </c>
      <c r="M6" s="314"/>
      <c r="N6" s="315"/>
      <c r="O6" s="298">
        <v>3068911</v>
      </c>
      <c r="P6" s="299"/>
      <c r="Q6" s="300"/>
      <c r="R6" s="301">
        <f>O6/$O$5*100</f>
        <v>116.50903891871619</v>
      </c>
      <c r="S6" s="302"/>
      <c r="T6" s="303"/>
      <c r="U6" s="79"/>
    </row>
    <row r="7" spans="1:21" ht="18" customHeight="1">
      <c r="A7" s="308" t="s">
        <v>440</v>
      </c>
      <c r="B7" s="309"/>
      <c r="C7" s="310">
        <v>115</v>
      </c>
      <c r="D7" s="311"/>
      <c r="E7" s="312"/>
      <c r="F7" s="313">
        <f t="shared" si="0"/>
        <v>72.78481012658227</v>
      </c>
      <c r="G7" s="314"/>
      <c r="H7" s="315"/>
      <c r="I7" s="316">
        <v>2606</v>
      </c>
      <c r="J7" s="317"/>
      <c r="K7" s="318"/>
      <c r="L7" s="313">
        <f t="shared" si="1"/>
        <v>92.97181591152336</v>
      </c>
      <c r="M7" s="314"/>
      <c r="N7" s="315"/>
      <c r="O7" s="298">
        <v>3381293</v>
      </c>
      <c r="P7" s="299"/>
      <c r="Q7" s="300"/>
      <c r="R7" s="301">
        <f>O7/$O$5*100</f>
        <v>128.36840095153704</v>
      </c>
      <c r="S7" s="302"/>
      <c r="T7" s="303"/>
      <c r="U7" s="79"/>
    </row>
    <row r="8" spans="1:21" ht="18" customHeight="1">
      <c r="A8" s="308" t="s">
        <v>441</v>
      </c>
      <c r="B8" s="309"/>
      <c r="C8" s="310">
        <v>112</v>
      </c>
      <c r="D8" s="311"/>
      <c r="E8" s="312"/>
      <c r="F8" s="313">
        <f t="shared" si="0"/>
        <v>70.88607594936708</v>
      </c>
      <c r="G8" s="314"/>
      <c r="H8" s="315"/>
      <c r="I8" s="316">
        <v>2346</v>
      </c>
      <c r="J8" s="317"/>
      <c r="K8" s="318"/>
      <c r="L8" s="313">
        <f t="shared" si="1"/>
        <v>83.69603995718873</v>
      </c>
      <c r="M8" s="314"/>
      <c r="N8" s="315"/>
      <c r="O8" s="298">
        <v>3432139</v>
      </c>
      <c r="P8" s="299"/>
      <c r="Q8" s="300"/>
      <c r="R8" s="301">
        <f>O8/$O$5*100</f>
        <v>130.2987334352295</v>
      </c>
      <c r="S8" s="302"/>
      <c r="T8" s="303"/>
      <c r="U8" s="79"/>
    </row>
    <row r="9" spans="1:21" ht="18" customHeight="1">
      <c r="A9" s="308" t="s">
        <v>442</v>
      </c>
      <c r="B9" s="309"/>
      <c r="C9" s="310">
        <v>97</v>
      </c>
      <c r="D9" s="311"/>
      <c r="E9" s="312"/>
      <c r="F9" s="313">
        <f t="shared" si="0"/>
        <v>61.39240506329114</v>
      </c>
      <c r="G9" s="314"/>
      <c r="H9" s="315"/>
      <c r="I9" s="316">
        <v>2098</v>
      </c>
      <c r="J9" s="317"/>
      <c r="K9" s="318"/>
      <c r="L9" s="313">
        <f t="shared" si="1"/>
        <v>74.84837673920799</v>
      </c>
      <c r="M9" s="314"/>
      <c r="N9" s="315"/>
      <c r="O9" s="298">
        <v>3591186</v>
      </c>
      <c r="P9" s="299"/>
      <c r="Q9" s="300"/>
      <c r="R9" s="301">
        <v>155.2</v>
      </c>
      <c r="S9" s="302"/>
      <c r="T9" s="303"/>
      <c r="U9" s="79"/>
    </row>
    <row r="10" spans="1:21" ht="18" customHeight="1">
      <c r="A10" s="308" t="s">
        <v>443</v>
      </c>
      <c r="B10" s="309"/>
      <c r="C10" s="310">
        <v>90</v>
      </c>
      <c r="D10" s="311"/>
      <c r="E10" s="312"/>
      <c r="F10" s="313">
        <f t="shared" si="0"/>
        <v>56.9620253164557</v>
      </c>
      <c r="G10" s="314"/>
      <c r="H10" s="315"/>
      <c r="I10" s="316">
        <v>2121</v>
      </c>
      <c r="J10" s="317"/>
      <c r="K10" s="318"/>
      <c r="L10" s="313">
        <f t="shared" si="1"/>
        <v>75.66892615055298</v>
      </c>
      <c r="M10" s="314"/>
      <c r="N10" s="315"/>
      <c r="O10" s="298">
        <v>3971303</v>
      </c>
      <c r="P10" s="299"/>
      <c r="Q10" s="300"/>
      <c r="R10" s="301">
        <f aca="true" t="shared" si="2" ref="R10:R15">O10/$O$5*100</f>
        <v>150.76771394967605</v>
      </c>
      <c r="S10" s="302"/>
      <c r="T10" s="303"/>
      <c r="U10" s="79"/>
    </row>
    <row r="11" spans="1:21" ht="18" customHeight="1">
      <c r="A11" s="308" t="s">
        <v>426</v>
      </c>
      <c r="B11" s="309"/>
      <c r="C11" s="310">
        <v>87</v>
      </c>
      <c r="D11" s="311"/>
      <c r="E11" s="312"/>
      <c r="F11" s="313">
        <f t="shared" si="0"/>
        <v>55.06329113924051</v>
      </c>
      <c r="G11" s="314"/>
      <c r="H11" s="315"/>
      <c r="I11" s="316">
        <v>2228</v>
      </c>
      <c r="J11" s="317"/>
      <c r="K11" s="318"/>
      <c r="L11" s="313">
        <f t="shared" si="1"/>
        <v>79.48626471637532</v>
      </c>
      <c r="M11" s="314"/>
      <c r="N11" s="315"/>
      <c r="O11" s="298">
        <v>4234013</v>
      </c>
      <c r="P11" s="299"/>
      <c r="Q11" s="300"/>
      <c r="R11" s="301">
        <f t="shared" si="2"/>
        <v>160.74131357975196</v>
      </c>
      <c r="S11" s="302"/>
      <c r="T11" s="303"/>
      <c r="U11" s="79"/>
    </row>
    <row r="12" spans="1:21" ht="18" customHeight="1">
      <c r="A12" s="308" t="s">
        <v>430</v>
      </c>
      <c r="B12" s="309"/>
      <c r="C12" s="310">
        <v>90</v>
      </c>
      <c r="D12" s="311"/>
      <c r="E12" s="312"/>
      <c r="F12" s="313">
        <f t="shared" si="0"/>
        <v>56.9620253164557</v>
      </c>
      <c r="G12" s="314"/>
      <c r="H12" s="315"/>
      <c r="I12" s="316">
        <v>2403</v>
      </c>
      <c r="J12" s="317"/>
      <c r="K12" s="318"/>
      <c r="L12" s="313">
        <f t="shared" si="1"/>
        <v>85.72957545486977</v>
      </c>
      <c r="M12" s="314"/>
      <c r="N12" s="315"/>
      <c r="O12" s="298">
        <v>4546690</v>
      </c>
      <c r="P12" s="299"/>
      <c r="Q12" s="300"/>
      <c r="R12" s="301">
        <f t="shared" si="2"/>
        <v>172.61187507925047</v>
      </c>
      <c r="S12" s="302"/>
      <c r="T12" s="303"/>
      <c r="U12" s="79"/>
    </row>
    <row r="13" spans="1:21" ht="18" customHeight="1">
      <c r="A13" s="308" t="s">
        <v>433</v>
      </c>
      <c r="B13" s="309"/>
      <c r="C13" s="310">
        <v>93</v>
      </c>
      <c r="D13" s="311"/>
      <c r="E13" s="312"/>
      <c r="F13" s="313">
        <f t="shared" si="0"/>
        <v>58.86075949367089</v>
      </c>
      <c r="G13" s="314"/>
      <c r="H13" s="315"/>
      <c r="I13" s="316">
        <v>2340</v>
      </c>
      <c r="J13" s="317"/>
      <c r="K13" s="318"/>
      <c r="L13" s="313">
        <f t="shared" si="1"/>
        <v>83.48198358901178</v>
      </c>
      <c r="M13" s="314"/>
      <c r="N13" s="315"/>
      <c r="O13" s="298">
        <v>4840886</v>
      </c>
      <c r="P13" s="299"/>
      <c r="Q13" s="300"/>
      <c r="R13" s="301">
        <f t="shared" si="2"/>
        <v>183.78081846461768</v>
      </c>
      <c r="S13" s="302"/>
      <c r="T13" s="303"/>
      <c r="U13" s="79"/>
    </row>
    <row r="14" spans="1:21" ht="18" customHeight="1">
      <c r="A14" s="308" t="s">
        <v>434</v>
      </c>
      <c r="B14" s="309"/>
      <c r="C14" s="310">
        <v>86</v>
      </c>
      <c r="D14" s="311"/>
      <c r="E14" s="312"/>
      <c r="F14" s="313">
        <f t="shared" si="0"/>
        <v>54.43037974683544</v>
      </c>
      <c r="G14" s="314"/>
      <c r="H14" s="315"/>
      <c r="I14" s="316">
        <v>2255</v>
      </c>
      <c r="J14" s="317"/>
      <c r="K14" s="318"/>
      <c r="L14" s="313">
        <f t="shared" si="1"/>
        <v>80.4495183731716</v>
      </c>
      <c r="M14" s="314"/>
      <c r="N14" s="315"/>
      <c r="O14" s="298">
        <v>4485279</v>
      </c>
      <c r="P14" s="299"/>
      <c r="Q14" s="300"/>
      <c r="R14" s="301">
        <f t="shared" si="2"/>
        <v>170.28044983132463</v>
      </c>
      <c r="S14" s="302"/>
      <c r="T14" s="303"/>
      <c r="U14" s="79"/>
    </row>
    <row r="15" spans="1:21" ht="18" customHeight="1">
      <c r="A15" s="308" t="s">
        <v>431</v>
      </c>
      <c r="B15" s="309"/>
      <c r="C15" s="310">
        <v>86</v>
      </c>
      <c r="D15" s="311"/>
      <c r="E15" s="312"/>
      <c r="F15" s="313">
        <f t="shared" si="0"/>
        <v>54.43037974683544</v>
      </c>
      <c r="G15" s="314"/>
      <c r="H15" s="315"/>
      <c r="I15" s="316">
        <v>2363</v>
      </c>
      <c r="J15" s="317"/>
      <c r="K15" s="318"/>
      <c r="L15" s="313">
        <f t="shared" si="1"/>
        <v>84.30253300035676</v>
      </c>
      <c r="M15" s="314"/>
      <c r="N15" s="315"/>
      <c r="O15" s="298">
        <v>4306634</v>
      </c>
      <c r="P15" s="299"/>
      <c r="Q15" s="300"/>
      <c r="R15" s="301">
        <f t="shared" si="2"/>
        <v>163.4983185614266</v>
      </c>
      <c r="S15" s="302"/>
      <c r="T15" s="303"/>
      <c r="U15" s="79"/>
    </row>
    <row r="16" spans="1:21" s="178" customFormat="1" ht="18" customHeight="1">
      <c r="A16" s="356" t="s">
        <v>444</v>
      </c>
      <c r="B16" s="357"/>
      <c r="C16" s="358">
        <v>74</v>
      </c>
      <c r="D16" s="359"/>
      <c r="E16" s="360"/>
      <c r="F16" s="361">
        <f>C16/$C$5*100</f>
        <v>46.835443037974684</v>
      </c>
      <c r="G16" s="362"/>
      <c r="H16" s="363"/>
      <c r="I16" s="364">
        <v>2136</v>
      </c>
      <c r="J16" s="365"/>
      <c r="K16" s="366"/>
      <c r="L16" s="361">
        <f>I16/$I$5*100</f>
        <v>76.20406707099536</v>
      </c>
      <c r="M16" s="362"/>
      <c r="N16" s="363"/>
      <c r="O16" s="367">
        <v>4486215</v>
      </c>
      <c r="P16" s="368"/>
      <c r="Q16" s="369"/>
      <c r="R16" s="370">
        <f>O16/$O$5*100</f>
        <v>170.3159844103424</v>
      </c>
      <c r="S16" s="371"/>
      <c r="T16" s="372"/>
      <c r="U16" s="177"/>
    </row>
    <row r="17" spans="1:20" ht="21" customHeight="1">
      <c r="A17" s="101" t="s">
        <v>446</v>
      </c>
      <c r="B17" s="85"/>
      <c r="C17" s="85"/>
      <c r="D17" s="65"/>
      <c r="E17" s="102"/>
      <c r="F17" s="102"/>
      <c r="G17" s="102"/>
      <c r="H17" s="102"/>
      <c r="I17" s="102"/>
      <c r="J17" s="102"/>
      <c r="K17" s="102"/>
      <c r="L17" s="97"/>
      <c r="M17" s="84"/>
      <c r="N17" s="102"/>
      <c r="O17" s="102"/>
      <c r="P17" s="102"/>
      <c r="Q17" s="102"/>
      <c r="R17" s="97"/>
      <c r="S17" s="84"/>
      <c r="T17" s="69" t="s">
        <v>447</v>
      </c>
    </row>
    <row r="18" spans="13:19" ht="21" customHeight="1">
      <c r="M18" s="84"/>
      <c r="N18" s="102"/>
      <c r="O18" s="102"/>
      <c r="P18" s="102"/>
      <c r="Q18" s="102"/>
      <c r="R18" s="97"/>
      <c r="S18" s="69"/>
    </row>
    <row r="19" spans="1:28" ht="23.25" customHeight="1">
      <c r="A19" s="66" t="s">
        <v>180</v>
      </c>
      <c r="AB19" s="103" t="s">
        <v>476</v>
      </c>
    </row>
    <row r="20" spans="1:28" ht="23.25" customHeight="1">
      <c r="A20" s="327" t="s">
        <v>2</v>
      </c>
      <c r="B20" s="340"/>
      <c r="C20" s="328"/>
      <c r="D20" s="319" t="s">
        <v>181</v>
      </c>
      <c r="E20" s="319" t="s">
        <v>182</v>
      </c>
      <c r="F20" s="319" t="s">
        <v>183</v>
      </c>
      <c r="G20" s="319" t="s">
        <v>184</v>
      </c>
      <c r="H20" s="319" t="s">
        <v>185</v>
      </c>
      <c r="I20" s="319" t="s">
        <v>186</v>
      </c>
      <c r="J20" s="319" t="s">
        <v>187</v>
      </c>
      <c r="K20" s="319" t="s">
        <v>188</v>
      </c>
      <c r="L20" s="319" t="s">
        <v>189</v>
      </c>
      <c r="M20" s="319" t="s">
        <v>190</v>
      </c>
      <c r="N20" s="319" t="s">
        <v>191</v>
      </c>
      <c r="O20" s="319" t="s">
        <v>192</v>
      </c>
      <c r="P20" s="319" t="s">
        <v>193</v>
      </c>
      <c r="Q20" s="319" t="s">
        <v>194</v>
      </c>
      <c r="R20" s="319" t="s">
        <v>195</v>
      </c>
      <c r="S20" s="319" t="s">
        <v>196</v>
      </c>
      <c r="T20" s="319" t="s">
        <v>197</v>
      </c>
      <c r="U20" s="319" t="s">
        <v>198</v>
      </c>
      <c r="V20" s="319" t="s">
        <v>199</v>
      </c>
      <c r="W20" s="319" t="s">
        <v>200</v>
      </c>
      <c r="X20" s="319" t="s">
        <v>201</v>
      </c>
      <c r="Y20" s="319" t="s">
        <v>202</v>
      </c>
      <c r="Z20" s="319" t="s">
        <v>203</v>
      </c>
      <c r="AA20" s="319" t="s">
        <v>204</v>
      </c>
      <c r="AB20" s="345" t="s">
        <v>106</v>
      </c>
    </row>
    <row r="21" spans="1:28" ht="23.25" customHeight="1">
      <c r="A21" s="341"/>
      <c r="B21" s="342"/>
      <c r="C21" s="343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46"/>
    </row>
    <row r="22" spans="1:28" ht="23.25" customHeight="1">
      <c r="A22" s="329"/>
      <c r="B22" s="344"/>
      <c r="C22" s="330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47"/>
    </row>
    <row r="23" spans="1:28" ht="18" customHeight="1">
      <c r="A23" s="338" t="s">
        <v>438</v>
      </c>
      <c r="B23" s="306" t="s">
        <v>170</v>
      </c>
      <c r="C23" s="307"/>
      <c r="D23" s="104">
        <v>31</v>
      </c>
      <c r="E23" s="104">
        <v>6</v>
      </c>
      <c r="F23" s="104">
        <v>1</v>
      </c>
      <c r="G23" s="104">
        <v>16</v>
      </c>
      <c r="H23" s="104">
        <v>13</v>
      </c>
      <c r="I23" s="104">
        <v>15</v>
      </c>
      <c r="J23" s="104">
        <v>1</v>
      </c>
      <c r="K23" s="104">
        <v>9</v>
      </c>
      <c r="L23" s="104">
        <v>1</v>
      </c>
      <c r="M23" s="104">
        <v>1</v>
      </c>
      <c r="N23" s="104">
        <v>6</v>
      </c>
      <c r="O23" s="104">
        <v>3</v>
      </c>
      <c r="P23" s="104">
        <v>1</v>
      </c>
      <c r="Q23" s="104">
        <v>9</v>
      </c>
      <c r="R23" s="104">
        <v>5</v>
      </c>
      <c r="S23" s="104">
        <v>1</v>
      </c>
      <c r="T23" s="104">
        <v>16</v>
      </c>
      <c r="U23" s="104">
        <v>10</v>
      </c>
      <c r="V23" s="104">
        <v>3</v>
      </c>
      <c r="W23" s="105"/>
      <c r="X23" s="105"/>
      <c r="Y23" s="104">
        <v>0</v>
      </c>
      <c r="Z23" s="104">
        <v>0</v>
      </c>
      <c r="AA23" s="104">
        <v>10</v>
      </c>
      <c r="AB23" s="104">
        <v>158</v>
      </c>
    </row>
    <row r="24" spans="1:28" ht="18" customHeight="1">
      <c r="A24" s="339"/>
      <c r="B24" s="304" t="s">
        <v>171</v>
      </c>
      <c r="C24" s="305"/>
      <c r="D24" s="106" t="s">
        <v>169</v>
      </c>
      <c r="E24" s="106" t="s">
        <v>169</v>
      </c>
      <c r="F24" s="106" t="s">
        <v>169</v>
      </c>
      <c r="G24" s="106" t="s">
        <v>169</v>
      </c>
      <c r="H24" s="106" t="s">
        <v>169</v>
      </c>
      <c r="I24" s="106" t="s">
        <v>169</v>
      </c>
      <c r="J24" s="106" t="s">
        <v>169</v>
      </c>
      <c r="K24" s="106" t="s">
        <v>169</v>
      </c>
      <c r="L24" s="106" t="s">
        <v>169</v>
      </c>
      <c r="M24" s="106" t="s">
        <v>169</v>
      </c>
      <c r="N24" s="106" t="s">
        <v>169</v>
      </c>
      <c r="O24" s="106" t="s">
        <v>169</v>
      </c>
      <c r="P24" s="106" t="s">
        <v>169</v>
      </c>
      <c r="Q24" s="106" t="s">
        <v>169</v>
      </c>
      <c r="R24" s="106" t="s">
        <v>169</v>
      </c>
      <c r="S24" s="106" t="s">
        <v>169</v>
      </c>
      <c r="T24" s="106" t="s">
        <v>169</v>
      </c>
      <c r="U24" s="106" t="s">
        <v>169</v>
      </c>
      <c r="V24" s="106">
        <v>243</v>
      </c>
      <c r="W24" s="107"/>
      <c r="X24" s="107"/>
      <c r="Y24" s="106">
        <v>0</v>
      </c>
      <c r="Z24" s="106">
        <v>0</v>
      </c>
      <c r="AA24" s="106">
        <v>54</v>
      </c>
      <c r="AB24" s="106">
        <v>2803</v>
      </c>
    </row>
    <row r="25" spans="1:28" ht="18" customHeight="1">
      <c r="A25" s="338" t="s">
        <v>439</v>
      </c>
      <c r="B25" s="306" t="s">
        <v>170</v>
      </c>
      <c r="C25" s="307"/>
      <c r="D25" s="168">
        <v>28</v>
      </c>
      <c r="E25" s="171">
        <v>4</v>
      </c>
      <c r="F25" s="172">
        <v>1</v>
      </c>
      <c r="G25" s="171">
        <v>23</v>
      </c>
      <c r="H25" s="171">
        <v>13</v>
      </c>
      <c r="I25" s="171">
        <v>16</v>
      </c>
      <c r="J25" s="171">
        <v>2</v>
      </c>
      <c r="K25" s="171">
        <v>7</v>
      </c>
      <c r="L25" s="171">
        <v>0</v>
      </c>
      <c r="M25" s="173">
        <v>1</v>
      </c>
      <c r="N25" s="171">
        <v>9</v>
      </c>
      <c r="O25" s="172">
        <v>3</v>
      </c>
      <c r="P25" s="171">
        <v>1</v>
      </c>
      <c r="Q25" s="171">
        <v>9</v>
      </c>
      <c r="R25" s="171">
        <v>5</v>
      </c>
      <c r="S25" s="171">
        <v>2</v>
      </c>
      <c r="T25" s="171">
        <v>20</v>
      </c>
      <c r="U25" s="171">
        <v>9</v>
      </c>
      <c r="V25" s="171">
        <v>5</v>
      </c>
      <c r="W25" s="105"/>
      <c r="X25" s="105"/>
      <c r="Y25" s="104">
        <v>1</v>
      </c>
      <c r="Z25" s="104">
        <v>0</v>
      </c>
      <c r="AA25" s="104">
        <v>11</v>
      </c>
      <c r="AB25" s="104">
        <v>170</v>
      </c>
    </row>
    <row r="26" spans="1:28" ht="18" customHeight="1">
      <c r="A26" s="339"/>
      <c r="B26" s="304" t="s">
        <v>171</v>
      </c>
      <c r="C26" s="305"/>
      <c r="D26" s="169" t="s">
        <v>169</v>
      </c>
      <c r="E26" s="174">
        <v>41</v>
      </c>
      <c r="F26" s="175" t="s">
        <v>169</v>
      </c>
      <c r="G26" s="174" t="s">
        <v>169</v>
      </c>
      <c r="H26" s="174" t="s">
        <v>169</v>
      </c>
      <c r="I26" s="174" t="s">
        <v>169</v>
      </c>
      <c r="J26" s="174" t="s">
        <v>169</v>
      </c>
      <c r="K26" s="174" t="s">
        <v>169</v>
      </c>
      <c r="L26" s="174">
        <v>0</v>
      </c>
      <c r="M26" s="176" t="s">
        <v>169</v>
      </c>
      <c r="N26" s="174" t="s">
        <v>169</v>
      </c>
      <c r="O26" s="175" t="s">
        <v>169</v>
      </c>
      <c r="P26" s="174" t="s">
        <v>169</v>
      </c>
      <c r="Q26" s="174" t="s">
        <v>169</v>
      </c>
      <c r="R26" s="174" t="s">
        <v>169</v>
      </c>
      <c r="S26" s="174" t="s">
        <v>169</v>
      </c>
      <c r="T26" s="174" t="s">
        <v>169</v>
      </c>
      <c r="U26" s="174" t="s">
        <v>169</v>
      </c>
      <c r="V26" s="174" t="s">
        <v>169</v>
      </c>
      <c r="W26" s="107"/>
      <c r="X26" s="107"/>
      <c r="Y26" s="106" t="s">
        <v>169</v>
      </c>
      <c r="Z26" s="106">
        <v>0</v>
      </c>
      <c r="AA26" s="106" t="s">
        <v>169</v>
      </c>
      <c r="AB26" s="106">
        <v>3198</v>
      </c>
    </row>
    <row r="27" spans="1:28" ht="18" customHeight="1">
      <c r="A27" s="338" t="s">
        <v>440</v>
      </c>
      <c r="B27" s="306" t="s">
        <v>170</v>
      </c>
      <c r="C27" s="307"/>
      <c r="D27" s="104">
        <v>14</v>
      </c>
      <c r="E27" s="170">
        <v>4</v>
      </c>
      <c r="F27" s="104">
        <v>0</v>
      </c>
      <c r="G27" s="104">
        <v>21</v>
      </c>
      <c r="H27" s="104">
        <v>7</v>
      </c>
      <c r="I27" s="104">
        <v>7</v>
      </c>
      <c r="J27" s="104">
        <v>2</v>
      </c>
      <c r="K27" s="104">
        <v>5</v>
      </c>
      <c r="L27" s="104">
        <v>1</v>
      </c>
      <c r="M27" s="104">
        <v>0</v>
      </c>
      <c r="N27" s="170">
        <v>10</v>
      </c>
      <c r="O27" s="104">
        <v>4</v>
      </c>
      <c r="P27" s="104">
        <v>1</v>
      </c>
      <c r="Q27" s="104">
        <v>6</v>
      </c>
      <c r="R27" s="104">
        <v>3</v>
      </c>
      <c r="S27" s="104">
        <v>1</v>
      </c>
      <c r="T27" s="104">
        <v>12</v>
      </c>
      <c r="U27" s="104">
        <v>7</v>
      </c>
      <c r="V27" s="104">
        <v>4</v>
      </c>
      <c r="W27" s="105"/>
      <c r="X27" s="105"/>
      <c r="Y27" s="104">
        <v>2</v>
      </c>
      <c r="Z27" s="104">
        <v>0</v>
      </c>
      <c r="AA27" s="104">
        <v>4</v>
      </c>
      <c r="AB27" s="104">
        <v>115</v>
      </c>
    </row>
    <row r="28" spans="1:28" ht="18" customHeight="1">
      <c r="A28" s="339"/>
      <c r="B28" s="304" t="s">
        <v>171</v>
      </c>
      <c r="C28" s="305"/>
      <c r="D28" s="106">
        <v>111</v>
      </c>
      <c r="E28" s="106">
        <v>34</v>
      </c>
      <c r="F28" s="106">
        <v>0</v>
      </c>
      <c r="G28" s="106" t="s">
        <v>169</v>
      </c>
      <c r="H28" s="106" t="s">
        <v>169</v>
      </c>
      <c r="I28" s="106" t="s">
        <v>169</v>
      </c>
      <c r="J28" s="106" t="s">
        <v>169</v>
      </c>
      <c r="K28" s="106" t="s">
        <v>169</v>
      </c>
      <c r="L28" s="106" t="s">
        <v>169</v>
      </c>
      <c r="M28" s="106">
        <v>0</v>
      </c>
      <c r="N28" s="106" t="s">
        <v>169</v>
      </c>
      <c r="O28" s="106" t="s">
        <v>169</v>
      </c>
      <c r="P28" s="106" t="s">
        <v>169</v>
      </c>
      <c r="Q28" s="106" t="s">
        <v>169</v>
      </c>
      <c r="R28" s="106" t="s">
        <v>169</v>
      </c>
      <c r="S28" s="106" t="s">
        <v>169</v>
      </c>
      <c r="T28" s="106" t="s">
        <v>169</v>
      </c>
      <c r="U28" s="106" t="s">
        <v>169</v>
      </c>
      <c r="V28" s="106" t="s">
        <v>169</v>
      </c>
      <c r="W28" s="107"/>
      <c r="X28" s="107"/>
      <c r="Y28" s="106" t="s">
        <v>169</v>
      </c>
      <c r="Z28" s="106">
        <v>0</v>
      </c>
      <c r="AA28" s="106" t="s">
        <v>169</v>
      </c>
      <c r="AB28" s="106">
        <v>2606</v>
      </c>
    </row>
    <row r="29" spans="1:28" ht="18" customHeight="1">
      <c r="A29" s="338" t="s">
        <v>441</v>
      </c>
      <c r="B29" s="306" t="s">
        <v>170</v>
      </c>
      <c r="C29" s="307"/>
      <c r="D29" s="104">
        <v>19</v>
      </c>
      <c r="E29" s="104">
        <v>4</v>
      </c>
      <c r="F29" s="104">
        <v>0</v>
      </c>
      <c r="G29" s="104">
        <v>22</v>
      </c>
      <c r="H29" s="104">
        <v>6</v>
      </c>
      <c r="I29" s="104">
        <v>6</v>
      </c>
      <c r="J29" s="104">
        <v>2</v>
      </c>
      <c r="K29" s="104">
        <v>4</v>
      </c>
      <c r="L29" s="104">
        <v>1</v>
      </c>
      <c r="M29" s="104">
        <v>0</v>
      </c>
      <c r="N29" s="104">
        <v>12</v>
      </c>
      <c r="O29" s="104">
        <v>2</v>
      </c>
      <c r="P29" s="104">
        <v>1</v>
      </c>
      <c r="Q29" s="104">
        <v>7</v>
      </c>
      <c r="R29" s="104">
        <v>3</v>
      </c>
      <c r="S29" s="104">
        <v>0</v>
      </c>
      <c r="T29" s="104">
        <v>11</v>
      </c>
      <c r="U29" s="104">
        <v>5</v>
      </c>
      <c r="V29" s="104">
        <v>4</v>
      </c>
      <c r="W29" s="105"/>
      <c r="X29" s="105"/>
      <c r="Y29" s="104">
        <v>2</v>
      </c>
      <c r="Z29" s="104">
        <v>0</v>
      </c>
      <c r="AA29" s="104">
        <v>1</v>
      </c>
      <c r="AB29" s="104">
        <v>112</v>
      </c>
    </row>
    <row r="30" spans="1:28" ht="18" customHeight="1">
      <c r="A30" s="339"/>
      <c r="B30" s="304" t="s">
        <v>171</v>
      </c>
      <c r="C30" s="305"/>
      <c r="D30" s="106" t="s">
        <v>169</v>
      </c>
      <c r="E30" s="106" t="s">
        <v>169</v>
      </c>
      <c r="F30" s="106">
        <v>0</v>
      </c>
      <c r="G30" s="106" t="s">
        <v>169</v>
      </c>
      <c r="H30" s="106" t="s">
        <v>169</v>
      </c>
      <c r="I30" s="106" t="s">
        <v>169</v>
      </c>
      <c r="J30" s="106" t="s">
        <v>169</v>
      </c>
      <c r="K30" s="106" t="s">
        <v>169</v>
      </c>
      <c r="L30" s="106" t="s">
        <v>169</v>
      </c>
      <c r="M30" s="106">
        <v>0</v>
      </c>
      <c r="N30" s="106" t="s">
        <v>169</v>
      </c>
      <c r="O30" s="106" t="s">
        <v>169</v>
      </c>
      <c r="P30" s="106" t="s">
        <v>169</v>
      </c>
      <c r="Q30" s="106" t="s">
        <v>169</v>
      </c>
      <c r="R30" s="106" t="s">
        <v>169</v>
      </c>
      <c r="S30" s="106">
        <v>0</v>
      </c>
      <c r="T30" s="106">
        <v>215</v>
      </c>
      <c r="U30" s="106" t="s">
        <v>169</v>
      </c>
      <c r="V30" s="106" t="s">
        <v>169</v>
      </c>
      <c r="W30" s="107"/>
      <c r="X30" s="107"/>
      <c r="Y30" s="106" t="s">
        <v>169</v>
      </c>
      <c r="Z30" s="106">
        <v>0</v>
      </c>
      <c r="AA30" s="106" t="s">
        <v>169</v>
      </c>
      <c r="AB30" s="106">
        <v>2346</v>
      </c>
    </row>
    <row r="31" spans="1:28" ht="18" customHeight="1">
      <c r="A31" s="338" t="s">
        <v>442</v>
      </c>
      <c r="B31" s="306" t="s">
        <v>170</v>
      </c>
      <c r="C31" s="307"/>
      <c r="D31" s="104">
        <v>18</v>
      </c>
      <c r="E31" s="104">
        <v>3</v>
      </c>
      <c r="F31" s="104">
        <v>0</v>
      </c>
      <c r="G31" s="104">
        <v>11</v>
      </c>
      <c r="H31" s="104">
        <v>4</v>
      </c>
      <c r="I31" s="104">
        <v>5</v>
      </c>
      <c r="J31" s="104">
        <v>1</v>
      </c>
      <c r="K31" s="104">
        <v>4</v>
      </c>
      <c r="L31" s="104">
        <v>1</v>
      </c>
      <c r="M31" s="104">
        <v>0</v>
      </c>
      <c r="N31" s="104">
        <v>13</v>
      </c>
      <c r="O31" s="104">
        <v>3</v>
      </c>
      <c r="P31" s="104">
        <v>1</v>
      </c>
      <c r="Q31" s="104">
        <v>7</v>
      </c>
      <c r="R31" s="104">
        <v>0</v>
      </c>
      <c r="S31" s="104">
        <v>1</v>
      </c>
      <c r="T31" s="104">
        <v>13</v>
      </c>
      <c r="U31" s="104">
        <v>3</v>
      </c>
      <c r="V31" s="104">
        <v>4</v>
      </c>
      <c r="W31" s="104">
        <v>1</v>
      </c>
      <c r="X31" s="104">
        <v>2</v>
      </c>
      <c r="Y31" s="104">
        <v>2</v>
      </c>
      <c r="Z31" s="104">
        <v>0</v>
      </c>
      <c r="AA31" s="104">
        <v>0</v>
      </c>
      <c r="AB31" s="104">
        <v>97</v>
      </c>
    </row>
    <row r="32" spans="1:28" ht="18" customHeight="1">
      <c r="A32" s="339"/>
      <c r="B32" s="304" t="s">
        <v>171</v>
      </c>
      <c r="C32" s="305"/>
      <c r="D32" s="106">
        <v>203</v>
      </c>
      <c r="E32" s="106" t="s">
        <v>169</v>
      </c>
      <c r="F32" s="106">
        <v>0</v>
      </c>
      <c r="G32" s="106" t="s">
        <v>169</v>
      </c>
      <c r="H32" s="106" t="s">
        <v>169</v>
      </c>
      <c r="I32" s="106" t="s">
        <v>169</v>
      </c>
      <c r="J32" s="106" t="s">
        <v>169</v>
      </c>
      <c r="K32" s="106" t="s">
        <v>169</v>
      </c>
      <c r="L32" s="106" t="s">
        <v>169</v>
      </c>
      <c r="M32" s="106">
        <v>0</v>
      </c>
      <c r="N32" s="106" t="s">
        <v>169</v>
      </c>
      <c r="O32" s="106" t="s">
        <v>169</v>
      </c>
      <c r="P32" s="106" t="s">
        <v>169</v>
      </c>
      <c r="Q32" s="106" t="s">
        <v>169</v>
      </c>
      <c r="R32" s="106">
        <v>0</v>
      </c>
      <c r="S32" s="106" t="s">
        <v>169</v>
      </c>
      <c r="T32" s="106" t="s">
        <v>169</v>
      </c>
      <c r="U32" s="106">
        <v>119</v>
      </c>
      <c r="V32" s="106" t="s">
        <v>169</v>
      </c>
      <c r="W32" s="106" t="s">
        <v>169</v>
      </c>
      <c r="X32" s="106" t="s">
        <v>169</v>
      </c>
      <c r="Y32" s="106" t="s">
        <v>169</v>
      </c>
      <c r="Z32" s="106">
        <v>0</v>
      </c>
      <c r="AA32" s="106">
        <v>0</v>
      </c>
      <c r="AB32" s="106">
        <v>2098</v>
      </c>
    </row>
    <row r="33" spans="1:28" ht="18" customHeight="1">
      <c r="A33" s="338" t="s">
        <v>443</v>
      </c>
      <c r="B33" s="306" t="s">
        <v>170</v>
      </c>
      <c r="C33" s="307"/>
      <c r="D33" s="104">
        <v>16</v>
      </c>
      <c r="E33" s="104">
        <v>3</v>
      </c>
      <c r="F33" s="104">
        <v>0</v>
      </c>
      <c r="G33" s="104">
        <v>9</v>
      </c>
      <c r="H33" s="104">
        <v>3</v>
      </c>
      <c r="I33" s="104">
        <v>5</v>
      </c>
      <c r="J33" s="104">
        <v>0</v>
      </c>
      <c r="K33" s="104">
        <v>4</v>
      </c>
      <c r="L33" s="104">
        <v>2</v>
      </c>
      <c r="M33" s="104">
        <v>0</v>
      </c>
      <c r="N33" s="104">
        <v>14</v>
      </c>
      <c r="O33" s="104">
        <v>2</v>
      </c>
      <c r="P33" s="104">
        <v>1</v>
      </c>
      <c r="Q33" s="104">
        <v>6</v>
      </c>
      <c r="R33" s="104">
        <v>1</v>
      </c>
      <c r="S33" s="104">
        <v>0</v>
      </c>
      <c r="T33" s="104">
        <v>12</v>
      </c>
      <c r="U33" s="104">
        <v>3</v>
      </c>
      <c r="V33" s="173">
        <v>3</v>
      </c>
      <c r="W33" s="171">
        <v>0</v>
      </c>
      <c r="X33" s="171">
        <v>4</v>
      </c>
      <c r="Y33" s="172">
        <v>2</v>
      </c>
      <c r="Z33" s="171">
        <v>0</v>
      </c>
      <c r="AA33" s="104">
        <v>0</v>
      </c>
      <c r="AB33" s="104">
        <v>90</v>
      </c>
    </row>
    <row r="34" spans="1:28" ht="18" customHeight="1">
      <c r="A34" s="339"/>
      <c r="B34" s="304" t="s">
        <v>171</v>
      </c>
      <c r="C34" s="305"/>
      <c r="D34" s="106">
        <v>182</v>
      </c>
      <c r="E34" s="106">
        <v>32</v>
      </c>
      <c r="F34" s="106">
        <v>0</v>
      </c>
      <c r="G34" s="106">
        <v>202</v>
      </c>
      <c r="H34" s="106">
        <v>21</v>
      </c>
      <c r="I34" s="106">
        <v>37</v>
      </c>
      <c r="J34" s="106">
        <v>0</v>
      </c>
      <c r="K34" s="106">
        <v>50</v>
      </c>
      <c r="L34" s="106">
        <v>97</v>
      </c>
      <c r="M34" s="106">
        <v>0</v>
      </c>
      <c r="N34" s="106">
        <v>268</v>
      </c>
      <c r="O34" s="106">
        <v>138</v>
      </c>
      <c r="P34" s="106">
        <v>31</v>
      </c>
      <c r="Q34" s="106">
        <v>73</v>
      </c>
      <c r="R34" s="106">
        <v>9</v>
      </c>
      <c r="S34" s="106">
        <v>0</v>
      </c>
      <c r="T34" s="106">
        <v>215</v>
      </c>
      <c r="U34" s="106">
        <v>143</v>
      </c>
      <c r="V34" s="176">
        <v>375</v>
      </c>
      <c r="W34" s="174">
        <v>0</v>
      </c>
      <c r="X34" s="174">
        <v>63</v>
      </c>
      <c r="Y34" s="175">
        <v>185</v>
      </c>
      <c r="Z34" s="174">
        <v>0</v>
      </c>
      <c r="AA34" s="106">
        <v>0</v>
      </c>
      <c r="AB34" s="106">
        <v>2121</v>
      </c>
    </row>
    <row r="35" spans="1:28" ht="18" customHeight="1">
      <c r="A35" s="338" t="s">
        <v>426</v>
      </c>
      <c r="B35" s="306" t="s">
        <v>170</v>
      </c>
      <c r="C35" s="307"/>
      <c r="D35" s="104">
        <v>12</v>
      </c>
      <c r="E35" s="104">
        <v>3</v>
      </c>
      <c r="F35" s="104" t="s">
        <v>27</v>
      </c>
      <c r="G35" s="104">
        <v>9</v>
      </c>
      <c r="H35" s="104">
        <v>2</v>
      </c>
      <c r="I35" s="104">
        <v>4</v>
      </c>
      <c r="J35" s="104">
        <v>1</v>
      </c>
      <c r="K35" s="104">
        <v>4</v>
      </c>
      <c r="L35" s="104">
        <v>2</v>
      </c>
      <c r="M35" s="104" t="s">
        <v>27</v>
      </c>
      <c r="N35" s="104">
        <v>14</v>
      </c>
      <c r="O35" s="104">
        <v>3</v>
      </c>
      <c r="P35" s="104">
        <v>1</v>
      </c>
      <c r="Q35" s="104">
        <v>7</v>
      </c>
      <c r="R35" s="104">
        <v>1</v>
      </c>
      <c r="S35" s="104" t="s">
        <v>27</v>
      </c>
      <c r="T35" s="104">
        <v>13</v>
      </c>
      <c r="U35" s="104">
        <v>3</v>
      </c>
      <c r="V35" s="104">
        <v>3</v>
      </c>
      <c r="W35" s="170" t="s">
        <v>27</v>
      </c>
      <c r="X35" s="170">
        <v>3</v>
      </c>
      <c r="Y35" s="104">
        <v>2</v>
      </c>
      <c r="Z35" s="104" t="s">
        <v>27</v>
      </c>
      <c r="AA35" s="104" t="s">
        <v>27</v>
      </c>
      <c r="AB35" s="104">
        <v>87</v>
      </c>
    </row>
    <row r="36" spans="1:28" ht="18" customHeight="1">
      <c r="A36" s="339"/>
      <c r="B36" s="304" t="s">
        <v>171</v>
      </c>
      <c r="C36" s="305"/>
      <c r="D36" s="106">
        <v>153</v>
      </c>
      <c r="E36" s="106">
        <v>32</v>
      </c>
      <c r="F36" s="106" t="s">
        <v>27</v>
      </c>
      <c r="G36" s="106">
        <v>200</v>
      </c>
      <c r="H36" s="106">
        <v>14</v>
      </c>
      <c r="I36" s="106">
        <v>26</v>
      </c>
      <c r="J36" s="106">
        <v>22</v>
      </c>
      <c r="K36" s="106">
        <v>48</v>
      </c>
      <c r="L36" s="106">
        <v>124</v>
      </c>
      <c r="M36" s="106" t="s">
        <v>27</v>
      </c>
      <c r="N36" s="106">
        <v>273</v>
      </c>
      <c r="O36" s="106">
        <v>178</v>
      </c>
      <c r="P36" s="106">
        <v>27</v>
      </c>
      <c r="Q36" s="106">
        <v>85</v>
      </c>
      <c r="R36" s="106">
        <v>9</v>
      </c>
      <c r="S36" s="106" t="s">
        <v>27</v>
      </c>
      <c r="T36" s="106">
        <v>246</v>
      </c>
      <c r="U36" s="106">
        <v>177</v>
      </c>
      <c r="V36" s="106">
        <v>373</v>
      </c>
      <c r="W36" s="106" t="s">
        <v>27</v>
      </c>
      <c r="X36" s="106">
        <v>56</v>
      </c>
      <c r="Y36" s="106">
        <v>185</v>
      </c>
      <c r="Z36" s="106" t="s">
        <v>27</v>
      </c>
      <c r="AA36" s="106" t="s">
        <v>27</v>
      </c>
      <c r="AB36" s="106">
        <v>2228</v>
      </c>
    </row>
    <row r="37" spans="1:28" ht="18" customHeight="1">
      <c r="A37" s="338" t="s">
        <v>430</v>
      </c>
      <c r="B37" s="306" t="s">
        <v>170</v>
      </c>
      <c r="C37" s="307"/>
      <c r="D37" s="104">
        <v>14</v>
      </c>
      <c r="E37" s="104">
        <v>3</v>
      </c>
      <c r="F37" s="104" t="s">
        <v>27</v>
      </c>
      <c r="G37" s="104">
        <v>9</v>
      </c>
      <c r="H37" s="104">
        <v>2</v>
      </c>
      <c r="I37" s="104">
        <v>5</v>
      </c>
      <c r="J37" s="104">
        <v>1</v>
      </c>
      <c r="K37" s="104">
        <v>3</v>
      </c>
      <c r="L37" s="104">
        <v>2</v>
      </c>
      <c r="M37" s="104" t="s">
        <v>27</v>
      </c>
      <c r="N37" s="104">
        <v>15</v>
      </c>
      <c r="O37" s="104">
        <v>3</v>
      </c>
      <c r="P37" s="104">
        <v>1</v>
      </c>
      <c r="Q37" s="104">
        <v>5</v>
      </c>
      <c r="R37" s="104">
        <v>1</v>
      </c>
      <c r="S37" s="104" t="s">
        <v>27</v>
      </c>
      <c r="T37" s="104">
        <v>12</v>
      </c>
      <c r="U37" s="104">
        <v>4</v>
      </c>
      <c r="V37" s="104">
        <v>4</v>
      </c>
      <c r="W37" s="104" t="s">
        <v>27</v>
      </c>
      <c r="X37" s="104">
        <v>3</v>
      </c>
      <c r="Y37" s="104">
        <v>3</v>
      </c>
      <c r="Z37" s="104" t="s">
        <v>27</v>
      </c>
      <c r="AA37" s="104" t="s">
        <v>27</v>
      </c>
      <c r="AB37" s="104">
        <v>90</v>
      </c>
    </row>
    <row r="38" spans="1:28" ht="18" customHeight="1">
      <c r="A38" s="339"/>
      <c r="B38" s="304" t="s">
        <v>171</v>
      </c>
      <c r="C38" s="305"/>
      <c r="D38" s="106">
        <v>170</v>
      </c>
      <c r="E38" s="106">
        <v>31</v>
      </c>
      <c r="F38" s="106" t="s">
        <v>27</v>
      </c>
      <c r="G38" s="106">
        <v>199</v>
      </c>
      <c r="H38" s="106">
        <v>14</v>
      </c>
      <c r="I38" s="106">
        <v>32</v>
      </c>
      <c r="J38" s="106">
        <v>18</v>
      </c>
      <c r="K38" s="106">
        <v>41</v>
      </c>
      <c r="L38" s="106">
        <v>117</v>
      </c>
      <c r="M38" s="106" t="s">
        <v>27</v>
      </c>
      <c r="N38" s="106">
        <v>333</v>
      </c>
      <c r="O38" s="106">
        <v>185</v>
      </c>
      <c r="P38" s="106">
        <v>28</v>
      </c>
      <c r="Q38" s="106">
        <v>74</v>
      </c>
      <c r="R38" s="106">
        <v>8</v>
      </c>
      <c r="S38" s="106" t="s">
        <v>27</v>
      </c>
      <c r="T38" s="106">
        <v>234</v>
      </c>
      <c r="U38" s="106">
        <v>201</v>
      </c>
      <c r="V38" s="106">
        <v>381</v>
      </c>
      <c r="W38" s="106" t="s">
        <v>27</v>
      </c>
      <c r="X38" s="106">
        <v>55</v>
      </c>
      <c r="Y38" s="106">
        <v>282</v>
      </c>
      <c r="Z38" s="106" t="s">
        <v>27</v>
      </c>
      <c r="AA38" s="106" t="s">
        <v>27</v>
      </c>
      <c r="AB38" s="106">
        <v>2403</v>
      </c>
    </row>
    <row r="39" spans="1:28" ht="18" customHeight="1">
      <c r="A39" s="338" t="s">
        <v>433</v>
      </c>
      <c r="B39" s="306" t="s">
        <v>170</v>
      </c>
      <c r="C39" s="307"/>
      <c r="D39" s="104">
        <v>15</v>
      </c>
      <c r="E39" s="104">
        <v>3</v>
      </c>
      <c r="F39" s="104" t="s">
        <v>27</v>
      </c>
      <c r="G39" s="104">
        <v>9</v>
      </c>
      <c r="H39" s="104">
        <v>2</v>
      </c>
      <c r="I39" s="104">
        <v>4</v>
      </c>
      <c r="J39" s="104">
        <v>1</v>
      </c>
      <c r="K39" s="104">
        <v>3</v>
      </c>
      <c r="L39" s="104">
        <v>2</v>
      </c>
      <c r="M39" s="104" t="s">
        <v>27</v>
      </c>
      <c r="N39" s="104">
        <v>16</v>
      </c>
      <c r="O39" s="104">
        <v>3</v>
      </c>
      <c r="P39" s="104">
        <v>1</v>
      </c>
      <c r="Q39" s="104">
        <v>5</v>
      </c>
      <c r="R39" s="104">
        <v>1</v>
      </c>
      <c r="S39" s="104" t="s">
        <v>27</v>
      </c>
      <c r="T39" s="104">
        <v>13</v>
      </c>
      <c r="U39" s="104">
        <v>5</v>
      </c>
      <c r="V39" s="104">
        <v>3</v>
      </c>
      <c r="W39" s="104" t="s">
        <v>27</v>
      </c>
      <c r="X39" s="104">
        <v>3</v>
      </c>
      <c r="Y39" s="104">
        <v>3</v>
      </c>
      <c r="Z39" s="104" t="s">
        <v>27</v>
      </c>
      <c r="AA39" s="104" t="s">
        <v>27</v>
      </c>
      <c r="AB39" s="104">
        <f aca="true" t="shared" si="3" ref="AB39:AB44">SUM(D39:AA39)</f>
        <v>92</v>
      </c>
    </row>
    <row r="40" spans="1:28" ht="18" customHeight="1">
      <c r="A40" s="339"/>
      <c r="B40" s="304" t="s">
        <v>171</v>
      </c>
      <c r="C40" s="305"/>
      <c r="D40" s="106">
        <v>154</v>
      </c>
      <c r="E40" s="106">
        <v>33</v>
      </c>
      <c r="F40" s="106" t="s">
        <v>27</v>
      </c>
      <c r="G40" s="106">
        <v>194</v>
      </c>
      <c r="H40" s="106">
        <v>12</v>
      </c>
      <c r="I40" s="106">
        <v>25</v>
      </c>
      <c r="J40" s="106">
        <v>16</v>
      </c>
      <c r="K40" s="106">
        <v>38</v>
      </c>
      <c r="L40" s="106">
        <v>128</v>
      </c>
      <c r="M40" s="106" t="s">
        <v>27</v>
      </c>
      <c r="N40" s="106">
        <v>321</v>
      </c>
      <c r="O40" s="106">
        <v>188</v>
      </c>
      <c r="P40" s="106">
        <v>24</v>
      </c>
      <c r="Q40" s="106">
        <v>63</v>
      </c>
      <c r="R40" s="106">
        <v>8</v>
      </c>
      <c r="S40" s="106" t="s">
        <v>27</v>
      </c>
      <c r="T40" s="106">
        <v>242</v>
      </c>
      <c r="U40" s="106">
        <v>210</v>
      </c>
      <c r="V40" s="106">
        <v>371</v>
      </c>
      <c r="W40" s="106" t="s">
        <v>27</v>
      </c>
      <c r="X40" s="106">
        <v>50</v>
      </c>
      <c r="Y40" s="106">
        <v>216</v>
      </c>
      <c r="Z40" s="106" t="s">
        <v>27</v>
      </c>
      <c r="AA40" s="106" t="s">
        <v>27</v>
      </c>
      <c r="AB40" s="106">
        <f t="shared" si="3"/>
        <v>2293</v>
      </c>
    </row>
    <row r="41" spans="1:28" ht="18" customHeight="1">
      <c r="A41" s="338" t="s">
        <v>434</v>
      </c>
      <c r="B41" s="306" t="s">
        <v>170</v>
      </c>
      <c r="C41" s="307"/>
      <c r="D41" s="104">
        <v>13</v>
      </c>
      <c r="E41" s="104">
        <v>3</v>
      </c>
      <c r="F41" s="104" t="s">
        <v>27</v>
      </c>
      <c r="G41" s="104">
        <v>7</v>
      </c>
      <c r="H41" s="104">
        <v>1</v>
      </c>
      <c r="I41" s="104">
        <v>4</v>
      </c>
      <c r="J41" s="104">
        <v>1</v>
      </c>
      <c r="K41" s="104">
        <v>3</v>
      </c>
      <c r="L41" s="104">
        <v>2</v>
      </c>
      <c r="M41" s="104" t="s">
        <v>27</v>
      </c>
      <c r="N41" s="104">
        <v>17</v>
      </c>
      <c r="O41" s="104">
        <v>3</v>
      </c>
      <c r="P41" s="104">
        <v>1</v>
      </c>
      <c r="Q41" s="104">
        <v>4</v>
      </c>
      <c r="R41" s="104">
        <v>1</v>
      </c>
      <c r="S41" s="104" t="s">
        <v>27</v>
      </c>
      <c r="T41" s="104">
        <v>12</v>
      </c>
      <c r="U41" s="104">
        <v>5</v>
      </c>
      <c r="V41" s="104">
        <v>3</v>
      </c>
      <c r="W41" s="104" t="s">
        <v>27</v>
      </c>
      <c r="X41" s="104">
        <v>3</v>
      </c>
      <c r="Y41" s="104">
        <v>3</v>
      </c>
      <c r="Z41" s="104" t="s">
        <v>27</v>
      </c>
      <c r="AA41" s="104" t="s">
        <v>27</v>
      </c>
      <c r="AB41" s="104">
        <f t="shared" si="3"/>
        <v>86</v>
      </c>
    </row>
    <row r="42" spans="1:28" ht="18" customHeight="1">
      <c r="A42" s="339"/>
      <c r="B42" s="304" t="s">
        <v>171</v>
      </c>
      <c r="C42" s="305"/>
      <c r="D42" s="106">
        <v>147</v>
      </c>
      <c r="E42" s="106">
        <v>33</v>
      </c>
      <c r="F42" s="106" t="s">
        <v>27</v>
      </c>
      <c r="G42" s="106">
        <v>158</v>
      </c>
      <c r="H42" s="106">
        <v>11</v>
      </c>
      <c r="I42" s="106">
        <v>24</v>
      </c>
      <c r="J42" s="106">
        <v>16</v>
      </c>
      <c r="K42" s="106">
        <v>38</v>
      </c>
      <c r="L42" s="106">
        <v>150</v>
      </c>
      <c r="M42" s="106" t="s">
        <v>27</v>
      </c>
      <c r="N42" s="106">
        <v>278</v>
      </c>
      <c r="O42" s="106">
        <v>181</v>
      </c>
      <c r="P42" s="106">
        <v>28</v>
      </c>
      <c r="Q42" s="106">
        <v>58</v>
      </c>
      <c r="R42" s="106">
        <v>7</v>
      </c>
      <c r="S42" s="106" t="s">
        <v>27</v>
      </c>
      <c r="T42" s="106">
        <v>242</v>
      </c>
      <c r="U42" s="106">
        <v>242</v>
      </c>
      <c r="V42" s="106">
        <v>356</v>
      </c>
      <c r="W42" s="106" t="s">
        <v>27</v>
      </c>
      <c r="X42" s="106">
        <v>59</v>
      </c>
      <c r="Y42" s="106">
        <v>227</v>
      </c>
      <c r="Z42" s="106" t="s">
        <v>27</v>
      </c>
      <c r="AA42" s="106" t="s">
        <v>27</v>
      </c>
      <c r="AB42" s="106">
        <f t="shared" si="3"/>
        <v>2255</v>
      </c>
    </row>
    <row r="43" spans="1:28" ht="18" customHeight="1">
      <c r="A43" s="338" t="s">
        <v>431</v>
      </c>
      <c r="B43" s="306" t="s">
        <v>170</v>
      </c>
      <c r="C43" s="307"/>
      <c r="D43" s="104">
        <v>13</v>
      </c>
      <c r="E43" s="104">
        <v>3</v>
      </c>
      <c r="F43" s="104" t="s">
        <v>27</v>
      </c>
      <c r="G43" s="104">
        <v>8</v>
      </c>
      <c r="H43" s="104">
        <v>1</v>
      </c>
      <c r="I43" s="104">
        <v>4</v>
      </c>
      <c r="J43" s="104">
        <v>1</v>
      </c>
      <c r="K43" s="104">
        <v>3</v>
      </c>
      <c r="L43" s="104">
        <v>2</v>
      </c>
      <c r="M43" s="104" t="s">
        <v>27</v>
      </c>
      <c r="N43" s="104">
        <v>15</v>
      </c>
      <c r="O43" s="104">
        <v>3</v>
      </c>
      <c r="P43" s="104">
        <v>1</v>
      </c>
      <c r="Q43" s="104">
        <v>4</v>
      </c>
      <c r="R43" s="104">
        <v>2</v>
      </c>
      <c r="S43" s="104" t="s">
        <v>27</v>
      </c>
      <c r="T43" s="104">
        <v>12</v>
      </c>
      <c r="U43" s="104">
        <v>6</v>
      </c>
      <c r="V43" s="104">
        <v>3</v>
      </c>
      <c r="W43" s="104" t="s">
        <v>27</v>
      </c>
      <c r="X43" s="104">
        <v>3</v>
      </c>
      <c r="Y43" s="104">
        <v>2</v>
      </c>
      <c r="Z43" s="104" t="s">
        <v>27</v>
      </c>
      <c r="AA43" s="104" t="s">
        <v>27</v>
      </c>
      <c r="AB43" s="104">
        <f t="shared" si="3"/>
        <v>86</v>
      </c>
    </row>
    <row r="44" spans="1:28" ht="18" customHeight="1">
      <c r="A44" s="339"/>
      <c r="B44" s="304" t="s">
        <v>171</v>
      </c>
      <c r="C44" s="305"/>
      <c r="D44" s="106">
        <v>148</v>
      </c>
      <c r="E44" s="106">
        <v>36</v>
      </c>
      <c r="F44" s="106" t="s">
        <v>27</v>
      </c>
      <c r="G44" s="106">
        <v>174</v>
      </c>
      <c r="H44" s="106">
        <v>7</v>
      </c>
      <c r="I44" s="106">
        <v>23</v>
      </c>
      <c r="J44" s="106">
        <v>17</v>
      </c>
      <c r="K44" s="106">
        <v>36</v>
      </c>
      <c r="L44" s="106">
        <v>154</v>
      </c>
      <c r="M44" s="106" t="s">
        <v>27</v>
      </c>
      <c r="N44" s="106">
        <v>233</v>
      </c>
      <c r="O44" s="106">
        <v>191</v>
      </c>
      <c r="P44" s="106">
        <v>29</v>
      </c>
      <c r="Q44" s="106">
        <v>59</v>
      </c>
      <c r="R44" s="106">
        <v>30</v>
      </c>
      <c r="S44" s="106" t="s">
        <v>27</v>
      </c>
      <c r="T44" s="106">
        <v>247</v>
      </c>
      <c r="U44" s="106">
        <v>255</v>
      </c>
      <c r="V44" s="106">
        <v>395</v>
      </c>
      <c r="W44" s="106" t="s">
        <v>27</v>
      </c>
      <c r="X44" s="106">
        <v>53</v>
      </c>
      <c r="Y44" s="106">
        <v>276</v>
      </c>
      <c r="Z44" s="106" t="s">
        <v>27</v>
      </c>
      <c r="AA44" s="106" t="s">
        <v>27</v>
      </c>
      <c r="AB44" s="106">
        <f t="shared" si="3"/>
        <v>2363</v>
      </c>
    </row>
    <row r="45" spans="1:28" s="178" customFormat="1" ht="18" customHeight="1">
      <c r="A45" s="373" t="s">
        <v>445</v>
      </c>
      <c r="B45" s="374" t="s">
        <v>170</v>
      </c>
      <c r="C45" s="375"/>
      <c r="D45" s="376">
        <v>15</v>
      </c>
      <c r="E45" s="376">
        <v>3</v>
      </c>
      <c r="F45" s="376">
        <v>7</v>
      </c>
      <c r="G45" s="376" t="s">
        <v>485</v>
      </c>
      <c r="H45" s="376" t="s">
        <v>485</v>
      </c>
      <c r="I45" s="376">
        <v>3</v>
      </c>
      <c r="J45" s="376">
        <v>2</v>
      </c>
      <c r="K45" s="376">
        <v>3</v>
      </c>
      <c r="L45" s="376">
        <v>1</v>
      </c>
      <c r="M45" s="376" t="s">
        <v>485</v>
      </c>
      <c r="N45" s="376">
        <v>12</v>
      </c>
      <c r="O45" s="376">
        <v>3</v>
      </c>
      <c r="P45" s="376">
        <v>1</v>
      </c>
      <c r="Q45" s="376">
        <v>4</v>
      </c>
      <c r="R45" s="376" t="s">
        <v>485</v>
      </c>
      <c r="S45" s="376" t="s">
        <v>485</v>
      </c>
      <c r="T45" s="376">
        <v>12</v>
      </c>
      <c r="U45" s="376">
        <v>4</v>
      </c>
      <c r="V45" s="376">
        <v>2</v>
      </c>
      <c r="W45" s="376" t="s">
        <v>485</v>
      </c>
      <c r="X45" s="376">
        <v>1</v>
      </c>
      <c r="Y45" s="376">
        <v>1</v>
      </c>
      <c r="Z45" s="376" t="s">
        <v>485</v>
      </c>
      <c r="AA45" s="376" t="s">
        <v>485</v>
      </c>
      <c r="AB45" s="376">
        <f>SUM(D45:AA45)</f>
        <v>74</v>
      </c>
    </row>
    <row r="46" spans="1:28" s="178" customFormat="1" ht="18" customHeight="1">
      <c r="A46" s="377"/>
      <c r="B46" s="378" t="s">
        <v>171</v>
      </c>
      <c r="C46" s="379"/>
      <c r="D46" s="380">
        <v>132</v>
      </c>
      <c r="E46" s="380">
        <v>36</v>
      </c>
      <c r="F46" s="380">
        <v>145</v>
      </c>
      <c r="G46" s="380" t="s">
        <v>485</v>
      </c>
      <c r="H46" s="380" t="s">
        <v>485</v>
      </c>
      <c r="I46" s="380">
        <v>16</v>
      </c>
      <c r="J46" s="380">
        <v>27</v>
      </c>
      <c r="K46" s="380">
        <v>33</v>
      </c>
      <c r="L46" s="380">
        <v>146</v>
      </c>
      <c r="M46" s="380" t="s">
        <v>485</v>
      </c>
      <c r="N46" s="380">
        <v>177</v>
      </c>
      <c r="O46" s="380">
        <v>196</v>
      </c>
      <c r="P46" s="380">
        <v>24</v>
      </c>
      <c r="Q46" s="380">
        <v>57</v>
      </c>
      <c r="R46" s="380" t="s">
        <v>485</v>
      </c>
      <c r="S46" s="380" t="s">
        <v>485</v>
      </c>
      <c r="T46" s="380">
        <v>316</v>
      </c>
      <c r="U46" s="380">
        <f>160+36</f>
        <v>196</v>
      </c>
      <c r="V46" s="380">
        <v>345</v>
      </c>
      <c r="W46" s="380" t="s">
        <v>485</v>
      </c>
      <c r="X46" s="380">
        <v>16</v>
      </c>
      <c r="Y46" s="380">
        <v>274</v>
      </c>
      <c r="Z46" s="380" t="s">
        <v>485</v>
      </c>
      <c r="AA46" s="380" t="s">
        <v>485</v>
      </c>
      <c r="AB46" s="380">
        <f>SUM(D46:AA46)</f>
        <v>2136</v>
      </c>
    </row>
    <row r="47" spans="1:28" ht="21" customHeight="1">
      <c r="A47" s="101" t="s">
        <v>205</v>
      </c>
      <c r="B47" s="85"/>
      <c r="C47" s="85"/>
      <c r="D47" s="65"/>
      <c r="E47" s="102"/>
      <c r="F47" s="102"/>
      <c r="G47" s="102"/>
      <c r="H47" s="102"/>
      <c r="I47" s="102"/>
      <c r="J47" s="102"/>
      <c r="K47" s="102"/>
      <c r="L47" s="97"/>
      <c r="M47" s="84"/>
      <c r="N47" s="84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 t="s">
        <v>447</v>
      </c>
    </row>
  </sheetData>
  <sheetProtection/>
  <mergeCells count="156"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0:B10"/>
    <mergeCell ref="C10:E10"/>
    <mergeCell ref="C11:E11"/>
    <mergeCell ref="C12:E12"/>
    <mergeCell ref="C13:E13"/>
    <mergeCell ref="C14:E14"/>
    <mergeCell ref="F14:H14"/>
    <mergeCell ref="I14:K14"/>
    <mergeCell ref="L14:N14"/>
    <mergeCell ref="O14:Q14"/>
    <mergeCell ref="R14:T14"/>
    <mergeCell ref="F12:H12"/>
    <mergeCell ref="I12:K12"/>
    <mergeCell ref="L12:N12"/>
    <mergeCell ref="O12:Q12"/>
    <mergeCell ref="R12:T12"/>
    <mergeCell ref="F13:H13"/>
    <mergeCell ref="I13:K13"/>
    <mergeCell ref="L13:N13"/>
    <mergeCell ref="O13:Q13"/>
    <mergeCell ref="R13:T13"/>
    <mergeCell ref="F10:H10"/>
    <mergeCell ref="I10:K10"/>
    <mergeCell ref="L10:N10"/>
    <mergeCell ref="O10:Q10"/>
    <mergeCell ref="R10:T10"/>
    <mergeCell ref="F11:H11"/>
    <mergeCell ref="I11:K11"/>
    <mergeCell ref="L11:N11"/>
    <mergeCell ref="O11:Q11"/>
    <mergeCell ref="R11:T11"/>
    <mergeCell ref="C9:E9"/>
    <mergeCell ref="F9:H9"/>
    <mergeCell ref="I9:K9"/>
    <mergeCell ref="L9:N9"/>
    <mergeCell ref="O9:Q9"/>
    <mergeCell ref="R9:T9"/>
    <mergeCell ref="C8:E8"/>
    <mergeCell ref="F8:H8"/>
    <mergeCell ref="I8:K8"/>
    <mergeCell ref="L8:N8"/>
    <mergeCell ref="O8:Q8"/>
    <mergeCell ref="R8:T8"/>
    <mergeCell ref="C7:E7"/>
    <mergeCell ref="F7:H7"/>
    <mergeCell ref="I7:K7"/>
    <mergeCell ref="L7:N7"/>
    <mergeCell ref="O7:Q7"/>
    <mergeCell ref="R7:T7"/>
    <mergeCell ref="I5:K5"/>
    <mergeCell ref="L5:N5"/>
    <mergeCell ref="O5:Q5"/>
    <mergeCell ref="R5:T5"/>
    <mergeCell ref="C6:E6"/>
    <mergeCell ref="F6:H6"/>
    <mergeCell ref="I6:K6"/>
    <mergeCell ref="L6:N6"/>
    <mergeCell ref="O6:Q6"/>
    <mergeCell ref="R6:T6"/>
    <mergeCell ref="B44:C44"/>
    <mergeCell ref="A45:A46"/>
    <mergeCell ref="B45:C45"/>
    <mergeCell ref="B46:C46"/>
    <mergeCell ref="A33:A34"/>
    <mergeCell ref="A35:A36"/>
    <mergeCell ref="A37:A38"/>
    <mergeCell ref="A39:A40"/>
    <mergeCell ref="A41:A42"/>
    <mergeCell ref="A43:A44"/>
    <mergeCell ref="Z20:Z22"/>
    <mergeCell ref="AA20:AA22"/>
    <mergeCell ref="AB20:AB22"/>
    <mergeCell ref="A23:A24"/>
    <mergeCell ref="A25:A26"/>
    <mergeCell ref="A27:A28"/>
    <mergeCell ref="T20:T22"/>
    <mergeCell ref="U20:U22"/>
    <mergeCell ref="V20:V22"/>
    <mergeCell ref="W20:W22"/>
    <mergeCell ref="X20:X22"/>
    <mergeCell ref="Y20:Y22"/>
    <mergeCell ref="N20:N22"/>
    <mergeCell ref="O20:O22"/>
    <mergeCell ref="P20:P22"/>
    <mergeCell ref="Q20:Q22"/>
    <mergeCell ref="R20:R22"/>
    <mergeCell ref="S20:S22"/>
    <mergeCell ref="O16:Q16"/>
    <mergeCell ref="R16:T16"/>
    <mergeCell ref="A20:C22"/>
    <mergeCell ref="D20:D22"/>
    <mergeCell ref="E20:E22"/>
    <mergeCell ref="F20:F22"/>
    <mergeCell ref="G20:G22"/>
    <mergeCell ref="H20:H22"/>
    <mergeCell ref="I20:I22"/>
    <mergeCell ref="J20:J22"/>
    <mergeCell ref="A29:A30"/>
    <mergeCell ref="A31:A32"/>
    <mergeCell ref="B32:C32"/>
    <mergeCell ref="B33:C33"/>
    <mergeCell ref="A16:B16"/>
    <mergeCell ref="C16:E16"/>
    <mergeCell ref="B25:C25"/>
    <mergeCell ref="B23:C23"/>
    <mergeCell ref="B26:C26"/>
    <mergeCell ref="B27:C27"/>
    <mergeCell ref="O3:T3"/>
    <mergeCell ref="L4:N4"/>
    <mergeCell ref="B36:C36"/>
    <mergeCell ref="B37:C37"/>
    <mergeCell ref="I3:N3"/>
    <mergeCell ref="I4:K4"/>
    <mergeCell ref="F16:H16"/>
    <mergeCell ref="I16:K16"/>
    <mergeCell ref="B34:C34"/>
    <mergeCell ref="B28:C28"/>
    <mergeCell ref="O4:Q4"/>
    <mergeCell ref="R4:T4"/>
    <mergeCell ref="B41:C41"/>
    <mergeCell ref="B35:C35"/>
    <mergeCell ref="B40:C40"/>
    <mergeCell ref="B31:C31"/>
    <mergeCell ref="B29:C29"/>
    <mergeCell ref="B30:C30"/>
    <mergeCell ref="B24:C24"/>
    <mergeCell ref="B38:C38"/>
    <mergeCell ref="C3:H3"/>
    <mergeCell ref="C4:E4"/>
    <mergeCell ref="F4:H4"/>
    <mergeCell ref="A3:B4"/>
    <mergeCell ref="L20:L22"/>
    <mergeCell ref="L15:N15"/>
    <mergeCell ref="L16:N16"/>
    <mergeCell ref="K20:K22"/>
    <mergeCell ref="C5:E5"/>
    <mergeCell ref="F5:H5"/>
    <mergeCell ref="O15:Q15"/>
    <mergeCell ref="R15:T15"/>
    <mergeCell ref="B42:C42"/>
    <mergeCell ref="B43:C43"/>
    <mergeCell ref="A15:B15"/>
    <mergeCell ref="C15:E15"/>
    <mergeCell ref="F15:H15"/>
    <mergeCell ref="I15:K15"/>
    <mergeCell ref="M20:M22"/>
    <mergeCell ref="B39:C39"/>
  </mergeCells>
  <printOptions horizontalCentered="1"/>
  <pageMargins left="0.7874015748031497" right="0.1968503937007874" top="0.5905511811023623" bottom="0.5905511811023623" header="0.31496062992125984" footer="0.5118110236220472"/>
  <pageSetup fitToHeight="1" fitToWidth="1" horizontalDpi="600" verticalDpi="600" orientation="portrait" paperSize="9" scale="94" r:id="rId1"/>
  <headerFooter alignWithMargins="0">
    <oddHeader>&amp;R&amp;"ＭＳ Ｐ明朝,標準"&amp;8第３章　産業・経済</oddHeader>
    <oddFooter>&amp;C&amp;"ＭＳ 明朝,標準"－19－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PageLayoutView="0" workbookViewId="0" topLeftCell="A1">
      <selection activeCell="B5" sqref="B5"/>
    </sheetView>
  </sheetViews>
  <sheetFormatPr defaultColWidth="8.875" defaultRowHeight="13.5"/>
  <cols>
    <col min="1" max="1" width="33.75390625" style="66" customWidth="1"/>
    <col min="2" max="2" width="10.625" style="66" customWidth="1"/>
    <col min="3" max="3" width="8.125" style="44" customWidth="1"/>
    <col min="4" max="4" width="17.00390625" style="78" customWidth="1"/>
    <col min="5" max="5" width="7.125" style="44" customWidth="1"/>
    <col min="6" max="6" width="7.375" style="108" customWidth="1"/>
    <col min="7" max="7" width="8.25390625" style="109" customWidth="1"/>
    <col min="8" max="8" width="8.875" style="44" customWidth="1"/>
    <col min="9" max="9" width="8.875" style="78" customWidth="1"/>
    <col min="10" max="14" width="8.875" style="79" customWidth="1"/>
    <col min="15" max="15" width="8.875" style="78" customWidth="1"/>
    <col min="16" max="17" width="8.875" style="79" customWidth="1"/>
    <col min="18" max="21" width="8.875" style="66" customWidth="1"/>
    <col min="22" max="22" width="8.875" style="78" customWidth="1"/>
    <col min="23" max="16384" width="8.875" style="66" customWidth="1"/>
  </cols>
  <sheetData>
    <row r="1" spans="1:22" ht="21" customHeight="1">
      <c r="A1" s="66" t="s">
        <v>206</v>
      </c>
      <c r="H1" s="78"/>
      <c r="I1" s="79"/>
      <c r="K1" s="66"/>
      <c r="L1" s="66"/>
      <c r="M1" s="66"/>
      <c r="N1" s="66"/>
      <c r="P1" s="66"/>
      <c r="Q1" s="66"/>
      <c r="V1" s="66"/>
    </row>
    <row r="2" spans="1:22" ht="33.75" customHeight="1">
      <c r="A2" s="179" t="s">
        <v>207</v>
      </c>
      <c r="B2" s="179" t="s">
        <v>208</v>
      </c>
      <c r="C2" s="180" t="s">
        <v>209</v>
      </c>
      <c r="D2" s="181" t="s">
        <v>210</v>
      </c>
      <c r="E2" s="182" t="s">
        <v>211</v>
      </c>
      <c r="F2" s="183" t="s">
        <v>212</v>
      </c>
      <c r="G2" s="183" t="s">
        <v>213</v>
      </c>
      <c r="H2" s="78"/>
      <c r="I2" s="79"/>
      <c r="K2" s="66"/>
      <c r="L2" s="66"/>
      <c r="M2" s="66"/>
      <c r="N2" s="66"/>
      <c r="P2" s="66"/>
      <c r="Q2" s="66"/>
      <c r="V2" s="66"/>
    </row>
    <row r="3" spans="1:22" ht="33.75" customHeight="1">
      <c r="A3" s="110" t="s">
        <v>214</v>
      </c>
      <c r="B3" s="111" t="s">
        <v>215</v>
      </c>
      <c r="C3" s="112">
        <v>10000</v>
      </c>
      <c r="D3" s="113" t="s">
        <v>216</v>
      </c>
      <c r="E3" s="134">
        <v>38</v>
      </c>
      <c r="F3" s="112" t="s">
        <v>217</v>
      </c>
      <c r="G3" s="114">
        <v>25188</v>
      </c>
      <c r="H3" s="78"/>
      <c r="I3" s="79"/>
      <c r="K3" s="66"/>
      <c r="L3" s="66"/>
      <c r="M3" s="66"/>
      <c r="N3" s="66"/>
      <c r="P3" s="66"/>
      <c r="Q3" s="66"/>
      <c r="V3" s="66"/>
    </row>
    <row r="4" spans="1:22" ht="33.75" customHeight="1">
      <c r="A4" s="110" t="s">
        <v>218</v>
      </c>
      <c r="B4" s="111" t="s">
        <v>219</v>
      </c>
      <c r="C4" s="112">
        <v>10000</v>
      </c>
      <c r="D4" s="113" t="s">
        <v>220</v>
      </c>
      <c r="E4" s="134">
        <v>10</v>
      </c>
      <c r="F4" s="112" t="s">
        <v>221</v>
      </c>
      <c r="G4" s="114">
        <v>25821</v>
      </c>
      <c r="H4" s="78"/>
      <c r="I4" s="79"/>
      <c r="K4" s="66"/>
      <c r="L4" s="66"/>
      <c r="M4" s="66"/>
      <c r="N4" s="66"/>
      <c r="P4" s="66"/>
      <c r="Q4" s="66"/>
      <c r="V4" s="66"/>
    </row>
    <row r="5" spans="1:22" ht="33.75" customHeight="1">
      <c r="A5" s="110" t="s">
        <v>222</v>
      </c>
      <c r="B5" s="111" t="s">
        <v>483</v>
      </c>
      <c r="C5" s="112">
        <v>21380</v>
      </c>
      <c r="D5" s="113" t="s">
        <v>223</v>
      </c>
      <c r="E5" s="134">
        <v>13</v>
      </c>
      <c r="F5" s="112" t="s">
        <v>224</v>
      </c>
      <c r="G5" s="114">
        <v>26292</v>
      </c>
      <c r="H5" s="78"/>
      <c r="I5" s="79"/>
      <c r="K5" s="66"/>
      <c r="L5" s="66"/>
      <c r="M5" s="66"/>
      <c r="N5" s="66"/>
      <c r="P5" s="66"/>
      <c r="Q5" s="66"/>
      <c r="V5" s="66"/>
    </row>
    <row r="6" spans="1:22" ht="33.75" customHeight="1">
      <c r="A6" s="110" t="s">
        <v>225</v>
      </c>
      <c r="B6" s="111" t="s">
        <v>226</v>
      </c>
      <c r="C6" s="112">
        <v>10000</v>
      </c>
      <c r="D6" s="113" t="s">
        <v>227</v>
      </c>
      <c r="E6" s="134">
        <v>33</v>
      </c>
      <c r="F6" s="112" t="s">
        <v>228</v>
      </c>
      <c r="G6" s="114">
        <v>27061</v>
      </c>
      <c r="H6" s="78"/>
      <c r="I6" s="79"/>
      <c r="K6" s="66"/>
      <c r="L6" s="66"/>
      <c r="M6" s="66"/>
      <c r="N6" s="66"/>
      <c r="P6" s="66"/>
      <c r="Q6" s="66"/>
      <c r="V6" s="66"/>
    </row>
    <row r="7" spans="1:22" ht="33.75" customHeight="1">
      <c r="A7" s="110" t="s">
        <v>229</v>
      </c>
      <c r="B7" s="111" t="s">
        <v>230</v>
      </c>
      <c r="C7" s="112">
        <v>5000</v>
      </c>
      <c r="D7" s="113" t="s">
        <v>231</v>
      </c>
      <c r="E7" s="134">
        <v>42</v>
      </c>
      <c r="F7" s="112" t="s">
        <v>232</v>
      </c>
      <c r="G7" s="114">
        <v>31796</v>
      </c>
      <c r="H7" s="78"/>
      <c r="I7" s="79"/>
      <c r="K7" s="66"/>
      <c r="L7" s="66"/>
      <c r="M7" s="66"/>
      <c r="N7" s="66"/>
      <c r="P7" s="66"/>
      <c r="Q7" s="66"/>
      <c r="V7" s="66"/>
    </row>
    <row r="8" spans="1:22" ht="33.75" customHeight="1">
      <c r="A8" s="110" t="s">
        <v>233</v>
      </c>
      <c r="B8" s="111" t="s">
        <v>234</v>
      </c>
      <c r="C8" s="112">
        <v>10000</v>
      </c>
      <c r="D8" s="113" t="s">
        <v>235</v>
      </c>
      <c r="E8" s="134">
        <v>34</v>
      </c>
      <c r="F8" s="112" t="s">
        <v>236</v>
      </c>
      <c r="G8" s="114">
        <v>32584</v>
      </c>
      <c r="H8" s="78"/>
      <c r="I8" s="79"/>
      <c r="K8" s="66"/>
      <c r="L8" s="66"/>
      <c r="M8" s="66"/>
      <c r="N8" s="66"/>
      <c r="P8" s="66"/>
      <c r="Q8" s="66"/>
      <c r="V8" s="66"/>
    </row>
    <row r="9" spans="1:22" ht="33.75" customHeight="1">
      <c r="A9" s="110" t="s">
        <v>237</v>
      </c>
      <c r="B9" s="111" t="s">
        <v>238</v>
      </c>
      <c r="C9" s="112">
        <v>15000</v>
      </c>
      <c r="D9" s="113" t="s">
        <v>239</v>
      </c>
      <c r="E9" s="134">
        <v>26</v>
      </c>
      <c r="F9" s="112" t="s">
        <v>240</v>
      </c>
      <c r="G9" s="114">
        <v>33903</v>
      </c>
      <c r="H9" s="78"/>
      <c r="I9" s="79"/>
      <c r="K9" s="66"/>
      <c r="L9" s="66"/>
      <c r="M9" s="66"/>
      <c r="N9" s="66"/>
      <c r="P9" s="66"/>
      <c r="Q9" s="66"/>
      <c r="V9" s="66"/>
    </row>
    <row r="10" spans="1:22" ht="33.75" customHeight="1">
      <c r="A10" s="110" t="s">
        <v>241</v>
      </c>
      <c r="B10" s="111" t="s">
        <v>242</v>
      </c>
      <c r="C10" s="112">
        <v>500000</v>
      </c>
      <c r="D10" s="113" t="s">
        <v>243</v>
      </c>
      <c r="E10" s="134">
        <v>46</v>
      </c>
      <c r="F10" s="112" t="s">
        <v>244</v>
      </c>
      <c r="G10" s="114">
        <v>34080</v>
      </c>
      <c r="H10" s="78"/>
      <c r="I10" s="79"/>
      <c r="K10" s="66"/>
      <c r="L10" s="66"/>
      <c r="M10" s="66"/>
      <c r="N10" s="66"/>
      <c r="P10" s="66"/>
      <c r="Q10" s="66"/>
      <c r="V10" s="66"/>
    </row>
    <row r="11" spans="1:22" ht="33.75" customHeight="1">
      <c r="A11" s="110" t="s">
        <v>245</v>
      </c>
      <c r="B11" s="111" t="s">
        <v>246</v>
      </c>
      <c r="C11" s="112">
        <v>1176968</v>
      </c>
      <c r="D11" s="113" t="s">
        <v>247</v>
      </c>
      <c r="E11" s="134">
        <v>65</v>
      </c>
      <c r="F11" s="112" t="s">
        <v>248</v>
      </c>
      <c r="G11" s="114">
        <v>35467</v>
      </c>
      <c r="H11" s="78"/>
      <c r="I11" s="79"/>
      <c r="K11" s="66"/>
      <c r="L11" s="66"/>
      <c r="M11" s="66"/>
      <c r="N11" s="66"/>
      <c r="P11" s="66"/>
      <c r="Q11" s="66"/>
      <c r="V11" s="66"/>
    </row>
    <row r="12" spans="1:22" ht="33.75" customHeight="1">
      <c r="A12" s="110" t="s">
        <v>249</v>
      </c>
      <c r="B12" s="111" t="s">
        <v>250</v>
      </c>
      <c r="C12" s="112">
        <v>10000</v>
      </c>
      <c r="D12" s="113" t="s">
        <v>251</v>
      </c>
      <c r="E12" s="134">
        <v>14</v>
      </c>
      <c r="F12" s="112" t="s">
        <v>252</v>
      </c>
      <c r="G12" s="114">
        <v>35977</v>
      </c>
      <c r="H12" s="78"/>
      <c r="I12" s="79"/>
      <c r="K12" s="66"/>
      <c r="L12" s="66"/>
      <c r="M12" s="66"/>
      <c r="N12" s="66"/>
      <c r="P12" s="66"/>
      <c r="Q12" s="66"/>
      <c r="V12" s="66"/>
    </row>
    <row r="13" spans="1:22" ht="33.75" customHeight="1">
      <c r="A13" s="110" t="s">
        <v>253</v>
      </c>
      <c r="B13" s="111" t="s">
        <v>254</v>
      </c>
      <c r="C13" s="112">
        <v>100000</v>
      </c>
      <c r="D13" s="113" t="s">
        <v>255</v>
      </c>
      <c r="E13" s="134">
        <v>30</v>
      </c>
      <c r="F13" s="112" t="s">
        <v>256</v>
      </c>
      <c r="G13" s="114">
        <v>36791</v>
      </c>
      <c r="H13" s="78"/>
      <c r="I13" s="79"/>
      <c r="K13" s="66"/>
      <c r="L13" s="66"/>
      <c r="M13" s="66"/>
      <c r="N13" s="66"/>
      <c r="P13" s="66"/>
      <c r="Q13" s="66"/>
      <c r="V13" s="66"/>
    </row>
    <row r="14" spans="1:22" ht="33.75" customHeight="1">
      <c r="A14" s="110" t="s">
        <v>257</v>
      </c>
      <c r="B14" s="111" t="s">
        <v>258</v>
      </c>
      <c r="C14" s="112">
        <v>1436500</v>
      </c>
      <c r="D14" s="113" t="s">
        <v>259</v>
      </c>
      <c r="E14" s="135">
        <v>9</v>
      </c>
      <c r="F14" s="112" t="s">
        <v>260</v>
      </c>
      <c r="G14" s="114"/>
      <c r="H14" s="78"/>
      <c r="I14" s="79"/>
      <c r="K14" s="66"/>
      <c r="L14" s="66"/>
      <c r="M14" s="66"/>
      <c r="N14" s="66"/>
      <c r="P14" s="66"/>
      <c r="Q14" s="66"/>
      <c r="V14" s="66"/>
    </row>
    <row r="15" spans="1:22" ht="33.75" customHeight="1">
      <c r="A15" s="110" t="s">
        <v>261</v>
      </c>
      <c r="B15" s="111" t="s">
        <v>262</v>
      </c>
      <c r="C15" s="112">
        <v>10000</v>
      </c>
      <c r="D15" s="113" t="s">
        <v>263</v>
      </c>
      <c r="E15" s="135">
        <v>32</v>
      </c>
      <c r="F15" s="112" t="s">
        <v>264</v>
      </c>
      <c r="G15" s="114"/>
      <c r="H15" s="78"/>
      <c r="I15" s="79"/>
      <c r="K15" s="66"/>
      <c r="L15" s="66"/>
      <c r="M15" s="66"/>
      <c r="N15" s="66"/>
      <c r="P15" s="66"/>
      <c r="Q15" s="66"/>
      <c r="V15" s="66"/>
    </row>
    <row r="16" spans="1:22" ht="33.75" customHeight="1">
      <c r="A16" s="110" t="s">
        <v>265</v>
      </c>
      <c r="B16" s="111" t="s">
        <v>266</v>
      </c>
      <c r="C16" s="112">
        <v>10000</v>
      </c>
      <c r="D16" s="113" t="s">
        <v>267</v>
      </c>
      <c r="E16" s="135">
        <v>11</v>
      </c>
      <c r="F16" s="112" t="s">
        <v>268</v>
      </c>
      <c r="G16" s="114"/>
      <c r="H16" s="78"/>
      <c r="I16" s="79"/>
      <c r="K16" s="66"/>
      <c r="L16" s="66"/>
      <c r="M16" s="66"/>
      <c r="N16" s="66"/>
      <c r="P16" s="66"/>
      <c r="Q16" s="66"/>
      <c r="V16" s="66"/>
    </row>
    <row r="17" spans="1:22" ht="33.75" customHeight="1">
      <c r="A17" s="110" t="s">
        <v>269</v>
      </c>
      <c r="B17" s="111" t="s">
        <v>270</v>
      </c>
      <c r="C17" s="112">
        <v>60000</v>
      </c>
      <c r="D17" s="113" t="s">
        <v>271</v>
      </c>
      <c r="E17" s="135">
        <v>58</v>
      </c>
      <c r="F17" s="112" t="s">
        <v>272</v>
      </c>
      <c r="G17" s="114"/>
      <c r="H17" s="78"/>
      <c r="I17" s="79"/>
      <c r="K17" s="66"/>
      <c r="L17" s="66"/>
      <c r="M17" s="66"/>
      <c r="N17" s="66"/>
      <c r="P17" s="66"/>
      <c r="Q17" s="66"/>
      <c r="V17" s="66"/>
    </row>
    <row r="18" spans="1:22" ht="33.75" customHeight="1">
      <c r="A18" s="110" t="s">
        <v>273</v>
      </c>
      <c r="B18" s="111" t="s">
        <v>274</v>
      </c>
      <c r="C18" s="112">
        <v>300000</v>
      </c>
      <c r="D18" s="113" t="s">
        <v>275</v>
      </c>
      <c r="E18" s="135">
        <v>326</v>
      </c>
      <c r="F18" s="112" t="s">
        <v>276</v>
      </c>
      <c r="G18" s="114"/>
      <c r="H18" s="78"/>
      <c r="I18" s="79"/>
      <c r="K18" s="66"/>
      <c r="L18" s="66"/>
      <c r="M18" s="66"/>
      <c r="N18" s="66"/>
      <c r="P18" s="66"/>
      <c r="Q18" s="66"/>
      <c r="V18" s="66"/>
    </row>
    <row r="19" spans="1:22" ht="33.75" customHeight="1">
      <c r="A19" s="110" t="s">
        <v>277</v>
      </c>
      <c r="B19" s="111" t="s">
        <v>278</v>
      </c>
      <c r="C19" s="112">
        <v>10000</v>
      </c>
      <c r="D19" s="113" t="s">
        <v>279</v>
      </c>
      <c r="E19" s="135">
        <v>19</v>
      </c>
      <c r="F19" s="112" t="s">
        <v>280</v>
      </c>
      <c r="G19" s="114"/>
      <c r="H19" s="78"/>
      <c r="I19" s="79"/>
      <c r="K19" s="66"/>
      <c r="L19" s="66"/>
      <c r="M19" s="66"/>
      <c r="N19" s="66"/>
      <c r="P19" s="66"/>
      <c r="Q19" s="66"/>
      <c r="V19" s="66"/>
    </row>
    <row r="20" spans="1:22" ht="33.75" customHeight="1">
      <c r="A20" s="110" t="s">
        <v>281</v>
      </c>
      <c r="B20" s="111" t="s">
        <v>282</v>
      </c>
      <c r="C20" s="112">
        <v>90000</v>
      </c>
      <c r="D20" s="113" t="s">
        <v>283</v>
      </c>
      <c r="E20" s="135">
        <v>163</v>
      </c>
      <c r="F20" s="112" t="s">
        <v>284</v>
      </c>
      <c r="G20" s="114"/>
      <c r="H20" s="78"/>
      <c r="I20" s="79"/>
      <c r="K20" s="66"/>
      <c r="L20" s="66"/>
      <c r="M20" s="66"/>
      <c r="N20" s="66"/>
      <c r="P20" s="66"/>
      <c r="Q20" s="66"/>
      <c r="V20" s="66"/>
    </row>
    <row r="21" spans="1:22" ht="33.75" customHeight="1">
      <c r="A21" s="110" t="s">
        <v>285</v>
      </c>
      <c r="B21" s="111" t="s">
        <v>286</v>
      </c>
      <c r="C21" s="112">
        <v>14000</v>
      </c>
      <c r="D21" s="113" t="s">
        <v>287</v>
      </c>
      <c r="E21" s="135">
        <v>5</v>
      </c>
      <c r="F21" s="112" t="s">
        <v>288</v>
      </c>
      <c r="G21" s="114"/>
      <c r="H21" s="78"/>
      <c r="I21" s="79"/>
      <c r="K21" s="66"/>
      <c r="L21" s="66"/>
      <c r="M21" s="66"/>
      <c r="N21" s="66"/>
      <c r="P21" s="66"/>
      <c r="Q21" s="66"/>
      <c r="V21" s="66"/>
    </row>
    <row r="22" spans="1:22" ht="21" customHeight="1">
      <c r="A22" s="101"/>
      <c r="B22" s="115"/>
      <c r="C22" s="102"/>
      <c r="D22" s="102"/>
      <c r="E22" s="102"/>
      <c r="F22" s="102"/>
      <c r="G22" s="99" t="s">
        <v>459</v>
      </c>
      <c r="H22" s="78"/>
      <c r="I22" s="79"/>
      <c r="K22" s="66"/>
      <c r="L22" s="66"/>
      <c r="M22" s="66"/>
      <c r="N22" s="66"/>
      <c r="P22" s="66"/>
      <c r="Q22" s="66"/>
      <c r="V22" s="66"/>
    </row>
    <row r="23" spans="1:15" s="117" customFormat="1" ht="12" customHeight="1">
      <c r="A23" s="44"/>
      <c r="B23" s="44"/>
      <c r="C23" s="116"/>
      <c r="D23" s="116"/>
      <c r="E23" s="116"/>
      <c r="F23" s="116"/>
      <c r="G23" s="116"/>
      <c r="H23" s="44"/>
      <c r="I23" s="116"/>
      <c r="J23" s="116"/>
      <c r="O23" s="44"/>
    </row>
    <row r="24" spans="1:4" ht="12" customHeight="1">
      <c r="A24" s="137"/>
      <c r="D24" s="44"/>
    </row>
    <row r="25" ht="12" customHeight="1">
      <c r="A25" s="137"/>
    </row>
    <row r="26" ht="12" customHeight="1"/>
    <row r="27" ht="12" customHeight="1"/>
    <row r="28" ht="12" customHeight="1"/>
    <row r="29" ht="12" customHeight="1"/>
    <row r="30" ht="12" customHeight="1"/>
    <row r="31" ht="12" customHeight="1"/>
  </sheetData>
  <sheetProtection/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明朝,標準"－20－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26"/>
  <sheetViews>
    <sheetView zoomScalePageLayoutView="0" workbookViewId="0" topLeftCell="A19">
      <selection activeCell="B5" sqref="B5"/>
    </sheetView>
  </sheetViews>
  <sheetFormatPr defaultColWidth="8.875" defaultRowHeight="13.5"/>
  <cols>
    <col min="1" max="1" width="33.75390625" style="66" customWidth="1"/>
    <col min="2" max="2" width="10.625" style="66" customWidth="1"/>
    <col min="3" max="3" width="8.125" style="44" customWidth="1"/>
    <col min="4" max="4" width="17.00390625" style="78" customWidth="1"/>
    <col min="5" max="5" width="7.125" style="44" customWidth="1"/>
    <col min="6" max="6" width="7.375" style="108" customWidth="1"/>
    <col min="7" max="7" width="8.25390625" style="109" customWidth="1"/>
    <col min="8" max="8" width="8.875" style="44" customWidth="1"/>
    <col min="9" max="9" width="8.875" style="78" customWidth="1"/>
    <col min="10" max="14" width="8.875" style="79" customWidth="1"/>
    <col min="15" max="15" width="8.875" style="78" customWidth="1"/>
    <col min="16" max="17" width="8.875" style="79" customWidth="1"/>
    <col min="18" max="21" width="8.875" style="66" customWidth="1"/>
    <col min="22" max="22" width="8.875" style="78" customWidth="1"/>
    <col min="23" max="16384" width="8.875" style="66" customWidth="1"/>
  </cols>
  <sheetData>
    <row r="1" spans="1:22" ht="21" customHeight="1">
      <c r="A1" s="66" t="s">
        <v>206</v>
      </c>
      <c r="H1" s="78"/>
      <c r="I1" s="79"/>
      <c r="K1" s="66"/>
      <c r="L1" s="66"/>
      <c r="M1" s="66"/>
      <c r="N1" s="66"/>
      <c r="P1" s="66"/>
      <c r="Q1" s="66"/>
      <c r="V1" s="66"/>
    </row>
    <row r="2" spans="1:22" ht="33.75" customHeight="1">
      <c r="A2" s="179" t="s">
        <v>207</v>
      </c>
      <c r="B2" s="179" t="s">
        <v>208</v>
      </c>
      <c r="C2" s="180" t="s">
        <v>209</v>
      </c>
      <c r="D2" s="181" t="s">
        <v>210</v>
      </c>
      <c r="E2" s="182" t="s">
        <v>211</v>
      </c>
      <c r="F2" s="183" t="s">
        <v>212</v>
      </c>
      <c r="G2" s="183" t="s">
        <v>213</v>
      </c>
      <c r="H2" s="78"/>
      <c r="I2" s="79"/>
      <c r="K2" s="66"/>
      <c r="L2" s="66"/>
      <c r="M2" s="66"/>
      <c r="N2" s="66"/>
      <c r="P2" s="66"/>
      <c r="Q2" s="66"/>
      <c r="V2" s="66"/>
    </row>
    <row r="3" spans="1:22" ht="33.75" customHeight="1">
      <c r="A3" s="110" t="s">
        <v>289</v>
      </c>
      <c r="B3" s="111" t="s">
        <v>329</v>
      </c>
      <c r="C3" s="112">
        <v>40000</v>
      </c>
      <c r="D3" s="113" t="s">
        <v>290</v>
      </c>
      <c r="E3" s="135">
        <v>11</v>
      </c>
      <c r="F3" s="112" t="s">
        <v>291</v>
      </c>
      <c r="G3" s="114"/>
      <c r="H3" s="78"/>
      <c r="I3" s="79"/>
      <c r="K3" s="66"/>
      <c r="L3" s="66"/>
      <c r="M3" s="66"/>
      <c r="N3" s="66"/>
      <c r="P3" s="66"/>
      <c r="Q3" s="66"/>
      <c r="V3" s="66"/>
    </row>
    <row r="4" spans="1:22" ht="33.75" customHeight="1">
      <c r="A4" s="110" t="s">
        <v>292</v>
      </c>
      <c r="B4" s="111" t="s">
        <v>293</v>
      </c>
      <c r="C4" s="112">
        <v>10000</v>
      </c>
      <c r="D4" s="119" t="s">
        <v>294</v>
      </c>
      <c r="E4" s="135">
        <v>16</v>
      </c>
      <c r="F4" s="112" t="s">
        <v>295</v>
      </c>
      <c r="G4" s="114"/>
      <c r="H4" s="78"/>
      <c r="I4" s="79"/>
      <c r="K4" s="66"/>
      <c r="L4" s="66"/>
      <c r="M4" s="66"/>
      <c r="N4" s="66"/>
      <c r="P4" s="66"/>
      <c r="Q4" s="66"/>
      <c r="V4" s="66"/>
    </row>
    <row r="5" spans="1:22" ht="33.75" customHeight="1">
      <c r="A5" s="110" t="s">
        <v>296</v>
      </c>
      <c r="B5" s="111" t="s">
        <v>297</v>
      </c>
      <c r="C5" s="112">
        <v>30000</v>
      </c>
      <c r="D5" s="113" t="s">
        <v>298</v>
      </c>
      <c r="E5" s="135">
        <v>26</v>
      </c>
      <c r="F5" s="112" t="s">
        <v>299</v>
      </c>
      <c r="G5" s="114"/>
      <c r="H5" s="78"/>
      <c r="I5" s="79"/>
      <c r="K5" s="66"/>
      <c r="L5" s="66"/>
      <c r="M5" s="66"/>
      <c r="N5" s="66"/>
      <c r="P5" s="66"/>
      <c r="Q5" s="66"/>
      <c r="V5" s="66"/>
    </row>
    <row r="6" spans="1:22" ht="33.75" customHeight="1">
      <c r="A6" s="110" t="s">
        <v>300</v>
      </c>
      <c r="B6" s="111" t="s">
        <v>301</v>
      </c>
      <c r="C6" s="112">
        <v>20000</v>
      </c>
      <c r="D6" s="113" t="s">
        <v>302</v>
      </c>
      <c r="E6" s="135">
        <v>50</v>
      </c>
      <c r="F6" s="112" t="s">
        <v>303</v>
      </c>
      <c r="G6" s="114"/>
      <c r="H6" s="78"/>
      <c r="I6" s="79"/>
      <c r="K6" s="66"/>
      <c r="L6" s="66"/>
      <c r="M6" s="66"/>
      <c r="N6" s="66"/>
      <c r="P6" s="66"/>
      <c r="Q6" s="66"/>
      <c r="V6" s="66"/>
    </row>
    <row r="7" spans="1:22" ht="33.75" customHeight="1">
      <c r="A7" s="110" t="s">
        <v>304</v>
      </c>
      <c r="B7" s="111" t="s">
        <v>305</v>
      </c>
      <c r="C7" s="112">
        <v>10000</v>
      </c>
      <c r="D7" s="113" t="s">
        <v>306</v>
      </c>
      <c r="E7" s="135">
        <v>150</v>
      </c>
      <c r="F7" s="112" t="s">
        <v>307</v>
      </c>
      <c r="G7" s="114"/>
      <c r="H7" s="78"/>
      <c r="I7" s="79"/>
      <c r="K7" s="66"/>
      <c r="L7" s="66"/>
      <c r="M7" s="66"/>
      <c r="N7" s="66"/>
      <c r="P7" s="66"/>
      <c r="Q7" s="66"/>
      <c r="V7" s="66"/>
    </row>
    <row r="8" spans="1:22" ht="33.75" customHeight="1">
      <c r="A8" s="110" t="s">
        <v>308</v>
      </c>
      <c r="B8" s="111" t="s">
        <v>309</v>
      </c>
      <c r="C8" s="112">
        <v>30000</v>
      </c>
      <c r="D8" s="113" t="s">
        <v>310</v>
      </c>
      <c r="E8" s="135">
        <v>42</v>
      </c>
      <c r="F8" s="112" t="s">
        <v>311</v>
      </c>
      <c r="G8" s="114"/>
      <c r="H8" s="78"/>
      <c r="I8" s="79"/>
      <c r="K8" s="66"/>
      <c r="L8" s="66"/>
      <c r="M8" s="66"/>
      <c r="N8" s="66"/>
      <c r="P8" s="66"/>
      <c r="Q8" s="66"/>
      <c r="V8" s="66"/>
    </row>
    <row r="9" spans="1:22" ht="33.75" customHeight="1">
      <c r="A9" s="110" t="s">
        <v>312</v>
      </c>
      <c r="B9" s="111" t="s">
        <v>313</v>
      </c>
      <c r="C9" s="112">
        <v>96000</v>
      </c>
      <c r="D9" s="113" t="s">
        <v>314</v>
      </c>
      <c r="E9" s="135">
        <v>2</v>
      </c>
      <c r="F9" s="112" t="s">
        <v>315</v>
      </c>
      <c r="G9" s="114"/>
      <c r="H9" s="78"/>
      <c r="I9" s="79"/>
      <c r="K9" s="66"/>
      <c r="L9" s="66"/>
      <c r="M9" s="66"/>
      <c r="N9" s="66"/>
      <c r="P9" s="66"/>
      <c r="Q9" s="66"/>
      <c r="V9" s="66"/>
    </row>
    <row r="10" spans="1:22" ht="33.75" customHeight="1">
      <c r="A10" s="110" t="s">
        <v>316</v>
      </c>
      <c r="B10" s="111" t="s">
        <v>317</v>
      </c>
      <c r="C10" s="112">
        <v>70000</v>
      </c>
      <c r="D10" s="113" t="s">
        <v>318</v>
      </c>
      <c r="E10" s="135">
        <v>43</v>
      </c>
      <c r="F10" s="112" t="s">
        <v>319</v>
      </c>
      <c r="G10" s="114"/>
      <c r="H10" s="78"/>
      <c r="I10" s="79"/>
      <c r="K10" s="66"/>
      <c r="L10" s="66"/>
      <c r="M10" s="66"/>
      <c r="N10" s="66"/>
      <c r="P10" s="66"/>
      <c r="Q10" s="66"/>
      <c r="V10" s="66"/>
    </row>
    <row r="11" spans="1:22" ht="33.75" customHeight="1">
      <c r="A11" s="110" t="s">
        <v>320</v>
      </c>
      <c r="B11" s="111" t="s">
        <v>321</v>
      </c>
      <c r="C11" s="112">
        <v>1200</v>
      </c>
      <c r="D11" s="113" t="s">
        <v>322</v>
      </c>
      <c r="E11" s="135">
        <v>15</v>
      </c>
      <c r="F11" s="112" t="s">
        <v>323</v>
      </c>
      <c r="G11" s="114"/>
      <c r="H11" s="78"/>
      <c r="I11" s="79"/>
      <c r="K11" s="66"/>
      <c r="L11" s="66"/>
      <c r="M11" s="66"/>
      <c r="N11" s="66"/>
      <c r="P11" s="66"/>
      <c r="Q11" s="66"/>
      <c r="V11" s="66"/>
    </row>
    <row r="12" spans="1:22" ht="33.75" customHeight="1">
      <c r="A12" s="110" t="s">
        <v>324</v>
      </c>
      <c r="B12" s="111" t="s">
        <v>325</v>
      </c>
      <c r="C12" s="112">
        <v>50000</v>
      </c>
      <c r="D12" s="113" t="s">
        <v>326</v>
      </c>
      <c r="E12" s="135">
        <v>11</v>
      </c>
      <c r="F12" s="112" t="s">
        <v>327</v>
      </c>
      <c r="G12" s="114">
        <v>38723</v>
      </c>
      <c r="H12" s="78"/>
      <c r="I12" s="79"/>
      <c r="K12" s="66"/>
      <c r="L12" s="66"/>
      <c r="M12" s="66"/>
      <c r="N12" s="66"/>
      <c r="P12" s="66"/>
      <c r="Q12" s="66"/>
      <c r="V12" s="66"/>
    </row>
    <row r="13" spans="1:22" ht="33.75" customHeight="1">
      <c r="A13" s="110" t="s">
        <v>328</v>
      </c>
      <c r="B13" s="111" t="s">
        <v>329</v>
      </c>
      <c r="C13" s="112">
        <v>80000</v>
      </c>
      <c r="D13" s="113" t="s">
        <v>330</v>
      </c>
      <c r="E13" s="135">
        <v>52</v>
      </c>
      <c r="F13" s="112" t="s">
        <v>331</v>
      </c>
      <c r="G13" s="114"/>
      <c r="H13" s="78"/>
      <c r="I13" s="79"/>
      <c r="K13" s="66"/>
      <c r="L13" s="66"/>
      <c r="M13" s="66"/>
      <c r="N13" s="66"/>
      <c r="P13" s="66"/>
      <c r="Q13" s="66"/>
      <c r="V13" s="66"/>
    </row>
    <row r="14" spans="1:22" ht="33.75" customHeight="1">
      <c r="A14" s="110" t="s">
        <v>332</v>
      </c>
      <c r="B14" s="111" t="s">
        <v>333</v>
      </c>
      <c r="C14" s="112">
        <v>3000</v>
      </c>
      <c r="D14" s="113" t="s">
        <v>334</v>
      </c>
      <c r="E14" s="135">
        <v>14</v>
      </c>
      <c r="F14" s="112" t="s">
        <v>335</v>
      </c>
      <c r="G14" s="114"/>
      <c r="H14" s="78"/>
      <c r="I14" s="79"/>
      <c r="K14" s="66"/>
      <c r="L14" s="66"/>
      <c r="M14" s="66"/>
      <c r="N14" s="66"/>
      <c r="P14" s="66"/>
      <c r="Q14" s="66"/>
      <c r="V14" s="66"/>
    </row>
    <row r="15" spans="1:22" ht="33.75" customHeight="1">
      <c r="A15" s="110" t="s">
        <v>336</v>
      </c>
      <c r="B15" s="111" t="s">
        <v>484</v>
      </c>
      <c r="C15" s="112">
        <v>20000</v>
      </c>
      <c r="D15" s="113" t="s">
        <v>337</v>
      </c>
      <c r="E15" s="135">
        <v>1</v>
      </c>
      <c r="F15" s="112" t="s">
        <v>338</v>
      </c>
      <c r="G15" s="114"/>
      <c r="H15" s="78"/>
      <c r="I15" s="79"/>
      <c r="K15" s="66"/>
      <c r="L15" s="66"/>
      <c r="M15" s="66"/>
      <c r="N15" s="66"/>
      <c r="P15" s="66"/>
      <c r="Q15" s="66"/>
      <c r="V15" s="66"/>
    </row>
    <row r="16" spans="1:22" ht="33.75" customHeight="1">
      <c r="A16" s="110" t="s">
        <v>339</v>
      </c>
      <c r="B16" s="111" t="s">
        <v>340</v>
      </c>
      <c r="C16" s="112">
        <v>30000</v>
      </c>
      <c r="D16" s="113" t="s">
        <v>341</v>
      </c>
      <c r="E16" s="135">
        <v>26</v>
      </c>
      <c r="F16" s="112" t="s">
        <v>342</v>
      </c>
      <c r="G16" s="114"/>
      <c r="H16" s="78"/>
      <c r="I16" s="79"/>
      <c r="K16" s="66"/>
      <c r="L16" s="66"/>
      <c r="M16" s="66"/>
      <c r="N16" s="66"/>
      <c r="P16" s="66"/>
      <c r="Q16" s="66"/>
      <c r="V16" s="66"/>
    </row>
    <row r="17" spans="1:22" ht="33.75" customHeight="1">
      <c r="A17" s="110" t="s">
        <v>343</v>
      </c>
      <c r="B17" s="111" t="s">
        <v>344</v>
      </c>
      <c r="C17" s="112">
        <v>30000</v>
      </c>
      <c r="D17" s="113" t="s">
        <v>345</v>
      </c>
      <c r="E17" s="135">
        <v>175</v>
      </c>
      <c r="F17" s="112" t="s">
        <v>346</v>
      </c>
      <c r="G17" s="114"/>
      <c r="H17" s="78"/>
      <c r="I17" s="79"/>
      <c r="K17" s="66"/>
      <c r="L17" s="66"/>
      <c r="M17" s="66"/>
      <c r="N17" s="66"/>
      <c r="P17" s="66"/>
      <c r="Q17" s="66"/>
      <c r="V17" s="66"/>
    </row>
    <row r="18" spans="1:22" ht="33.75" customHeight="1">
      <c r="A18" s="110" t="s">
        <v>347</v>
      </c>
      <c r="B18" s="111" t="s">
        <v>348</v>
      </c>
      <c r="C18" s="112">
        <v>100000</v>
      </c>
      <c r="D18" s="113" t="s">
        <v>349</v>
      </c>
      <c r="E18" s="135">
        <v>136</v>
      </c>
      <c r="F18" s="112" t="s">
        <v>460</v>
      </c>
      <c r="G18" s="114"/>
      <c r="H18" s="78"/>
      <c r="I18" s="79"/>
      <c r="K18" s="66"/>
      <c r="L18" s="66"/>
      <c r="M18" s="66"/>
      <c r="N18" s="66"/>
      <c r="P18" s="66"/>
      <c r="Q18" s="66"/>
      <c r="V18" s="66"/>
    </row>
    <row r="19" spans="1:22" ht="33.75" customHeight="1">
      <c r="A19" s="110" t="s">
        <v>350</v>
      </c>
      <c r="B19" s="111" t="s">
        <v>351</v>
      </c>
      <c r="C19" s="112">
        <v>40000</v>
      </c>
      <c r="D19" s="113" t="s">
        <v>352</v>
      </c>
      <c r="E19" s="135">
        <v>15</v>
      </c>
      <c r="F19" s="112" t="s">
        <v>353</v>
      </c>
      <c r="G19" s="114" t="s">
        <v>354</v>
      </c>
      <c r="H19" s="78"/>
      <c r="I19" s="79"/>
      <c r="K19" s="66"/>
      <c r="L19" s="66"/>
      <c r="M19" s="66"/>
      <c r="N19" s="66"/>
      <c r="P19" s="66"/>
      <c r="Q19" s="66"/>
      <c r="V19" s="66"/>
    </row>
    <row r="20" spans="1:22" ht="33.75" customHeight="1">
      <c r="A20" s="110" t="s">
        <v>391</v>
      </c>
      <c r="B20" s="111" t="s">
        <v>392</v>
      </c>
      <c r="C20" s="112">
        <v>10000</v>
      </c>
      <c r="D20" s="113" t="s">
        <v>393</v>
      </c>
      <c r="E20" s="112">
        <v>18</v>
      </c>
      <c r="F20" s="114" t="s">
        <v>461</v>
      </c>
      <c r="G20" s="114" t="s">
        <v>462</v>
      </c>
      <c r="H20" s="78"/>
      <c r="I20" s="79"/>
      <c r="K20" s="66"/>
      <c r="L20" s="66"/>
      <c r="M20" s="66"/>
      <c r="N20" s="66"/>
      <c r="P20" s="66"/>
      <c r="Q20" s="66"/>
      <c r="V20" s="66"/>
    </row>
    <row r="21" spans="1:22" ht="33.75" customHeight="1">
      <c r="A21" s="110" t="s">
        <v>394</v>
      </c>
      <c r="B21" s="111" t="s">
        <v>395</v>
      </c>
      <c r="C21" s="112">
        <v>10000</v>
      </c>
      <c r="D21" s="113" t="s">
        <v>396</v>
      </c>
      <c r="E21" s="135">
        <v>19</v>
      </c>
      <c r="F21" s="114" t="s">
        <v>463</v>
      </c>
      <c r="G21" s="114" t="s">
        <v>462</v>
      </c>
      <c r="H21" s="78"/>
      <c r="I21" s="79"/>
      <c r="K21" s="66"/>
      <c r="L21" s="66"/>
      <c r="M21" s="66"/>
      <c r="N21" s="66"/>
      <c r="P21" s="66"/>
      <c r="Q21" s="66"/>
      <c r="V21" s="66"/>
    </row>
    <row r="22" spans="1:22" ht="33.75" customHeight="1">
      <c r="A22" s="110" t="s">
        <v>397</v>
      </c>
      <c r="B22" s="111" t="s">
        <v>398</v>
      </c>
      <c r="C22" s="112">
        <v>80000</v>
      </c>
      <c r="D22" s="113" t="s">
        <v>399</v>
      </c>
      <c r="E22" s="138">
        <v>16</v>
      </c>
      <c r="F22" s="114" t="s">
        <v>464</v>
      </c>
      <c r="G22" s="114" t="s">
        <v>462</v>
      </c>
      <c r="H22" s="78"/>
      <c r="I22" s="79"/>
      <c r="K22" s="66"/>
      <c r="L22" s="66"/>
      <c r="M22" s="66"/>
      <c r="N22" s="66"/>
      <c r="P22" s="66"/>
      <c r="Q22" s="66"/>
      <c r="V22" s="66"/>
    </row>
    <row r="23" spans="1:22" ht="21" customHeight="1">
      <c r="A23" s="101"/>
      <c r="B23" s="115"/>
      <c r="C23" s="102"/>
      <c r="D23" s="102"/>
      <c r="E23" s="102"/>
      <c r="F23" s="102"/>
      <c r="G23" s="99" t="s">
        <v>459</v>
      </c>
      <c r="H23" s="78"/>
      <c r="I23" s="79"/>
      <c r="K23" s="66"/>
      <c r="L23" s="66"/>
      <c r="M23" s="66"/>
      <c r="N23" s="66"/>
      <c r="P23" s="66"/>
      <c r="Q23" s="66"/>
      <c r="V23" s="66"/>
    </row>
    <row r="24" spans="1:15" s="117" customFormat="1" ht="12" customHeight="1">
      <c r="A24" s="44"/>
      <c r="B24" s="44"/>
      <c r="C24" s="116"/>
      <c r="D24" s="116"/>
      <c r="E24" s="116"/>
      <c r="F24" s="116"/>
      <c r="G24" s="116"/>
      <c r="H24" s="44"/>
      <c r="I24" s="116"/>
      <c r="J24" s="116"/>
      <c r="O24" s="44"/>
    </row>
    <row r="25" spans="1:4" ht="12" customHeight="1">
      <c r="A25" s="118"/>
      <c r="D25" s="44"/>
    </row>
    <row r="26" ht="12" customHeight="1">
      <c r="A26" s="11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sheetProtection/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Ｐ明朝,標準"&amp;8第３章　産業・経済</oddHeader>
    <oddFooter>&amp;C&amp;"ＭＳ 明朝,標準"－21－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K-PC</cp:lastModifiedBy>
  <cp:lastPrinted>2014-05-19T04:32:01Z</cp:lastPrinted>
  <dcterms:created xsi:type="dcterms:W3CDTF">2009-05-26T05:48:05Z</dcterms:created>
  <dcterms:modified xsi:type="dcterms:W3CDTF">2014-05-23T07:52:45Z</dcterms:modified>
  <cp:category/>
  <cp:version/>
  <cp:contentType/>
  <cp:contentStatus/>
</cp:coreProperties>
</file>